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nagoc2026.sharepoint.com/sites/210kyogikakakyostu/Shared Documents/010_SPT/30_競技備品・システム/競技用具/☆イクイップメントプロバイダー（ソールサプライヤー）関係資料/第2回EP/様式集/"/>
    </mc:Choice>
  </mc:AlternateContent>
  <xr:revisionPtr revIDLastSave="2" documentId="13_ncr:1_{06C992B9-D392-44FA-80A6-EAFB401E93DD}" xr6:coauthVersionLast="47" xr6:coauthVersionMax="47" xr10:uidLastSave="{502FE11F-EEE8-4C5B-82B4-CF4D813E478D}"/>
  <bookViews>
    <workbookView xWindow="-110" yWindow="-110" windowWidth="19420" windowHeight="10300" activeTab="2" xr2:uid="{00000000-000D-0000-FFFF-FFFF00000000}"/>
  </bookViews>
  <sheets>
    <sheet name="例" sheetId="4" r:id="rId1"/>
    <sheet name="日本語" sheetId="3" r:id="rId2"/>
    <sheet name="English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K40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22" i="5"/>
  <c r="I28" i="5"/>
  <c r="I34" i="5"/>
  <c r="I22" i="5"/>
  <c r="I22" i="4"/>
  <c r="K22" i="4"/>
  <c r="K23" i="4"/>
  <c r="K24" i="4"/>
  <c r="K25" i="4"/>
  <c r="K26" i="4"/>
  <c r="K27" i="4"/>
  <c r="I28" i="4"/>
  <c r="K28" i="4"/>
  <c r="K29" i="4"/>
  <c r="K30" i="4"/>
  <c r="K31" i="4"/>
  <c r="K32" i="4"/>
  <c r="K33" i="4"/>
  <c r="I34" i="4"/>
  <c r="K34" i="4"/>
  <c r="K35" i="4"/>
  <c r="K36" i="4"/>
  <c r="K37" i="4"/>
  <c r="K38" i="4"/>
  <c r="K39" i="4"/>
  <c r="K34" i="3"/>
  <c r="K30" i="3"/>
  <c r="K31" i="3"/>
  <c r="K32" i="3"/>
  <c r="K33" i="3"/>
  <c r="K35" i="3"/>
  <c r="K36" i="3"/>
  <c r="K37" i="3"/>
  <c r="K38" i="3"/>
  <c r="K39" i="3"/>
  <c r="K29" i="3"/>
  <c r="K28" i="3"/>
  <c r="K24" i="3"/>
  <c r="K25" i="3"/>
  <c r="K26" i="3"/>
  <c r="K27" i="3"/>
  <c r="K23" i="3"/>
  <c r="K22" i="3"/>
  <c r="K41" i="5" l="1"/>
  <c r="K42" i="5" s="1"/>
  <c r="K40" i="4"/>
  <c r="K41" i="4"/>
  <c r="K42" i="4" s="1"/>
  <c r="C14" i="4" s="1"/>
  <c r="K40" i="3"/>
  <c r="K41" i="3" s="1"/>
  <c r="K42" i="3" s="1"/>
  <c r="C14" i="3" s="1"/>
</calcChain>
</file>

<file path=xl/sharedStrings.xml><?xml version="1.0" encoding="utf-8"?>
<sst xmlns="http://schemas.openxmlformats.org/spreadsheetml/2006/main" count="194" uniqueCount="81">
  <si>
    <t>御　見　積　書</t>
    <rPh sb="0" eb="1">
      <t>オ</t>
    </rPh>
    <rPh sb="2" eb="3">
      <t>ミ</t>
    </rPh>
    <rPh sb="4" eb="5">
      <t>セキ</t>
    </rPh>
    <rPh sb="6" eb="7">
      <t>ショ</t>
    </rPh>
    <phoneticPr fontId="1"/>
  </si>
  <si>
    <t>公益財団法人愛知・名古屋アジア・アジアパラ競技大会組織委員会　事務総長　村手　聡</t>
    <rPh sb="0" eb="8">
      <t>コウエキザイダンホウジンアイチ</t>
    </rPh>
    <rPh sb="25" eb="27">
      <t>ソシキ</t>
    </rPh>
    <rPh sb="27" eb="29">
      <t>イイン</t>
    </rPh>
    <rPh sb="29" eb="30">
      <t>カイ</t>
    </rPh>
    <rPh sb="31" eb="35">
      <t>ジムソウチョウ</t>
    </rPh>
    <rPh sb="36" eb="38">
      <t>ムラテ</t>
    </rPh>
    <rPh sb="39" eb="40">
      <t>サトシ</t>
    </rPh>
    <phoneticPr fontId="1"/>
  </si>
  <si>
    <t>様</t>
    <rPh sb="0" eb="1">
      <t>サマ</t>
    </rPh>
    <phoneticPr fontId="1"/>
  </si>
  <si>
    <t>平素よりご用命を賜わりまして厚くお礼申し上げます。</t>
    <rPh sb="0" eb="2">
      <t>ヘイソ</t>
    </rPh>
    <rPh sb="5" eb="7">
      <t>ヨウメイ</t>
    </rPh>
    <rPh sb="8" eb="9">
      <t>タマ</t>
    </rPh>
    <rPh sb="14" eb="15">
      <t>アツ</t>
    </rPh>
    <rPh sb="17" eb="18">
      <t>レイ</t>
    </rPh>
    <rPh sb="18" eb="19">
      <t>モウ</t>
    </rPh>
    <rPh sb="20" eb="21">
      <t>ア</t>
    </rPh>
    <phoneticPr fontId="1"/>
  </si>
  <si>
    <t>以下のとおり、御見積させていただきます。</t>
    <rPh sb="0" eb="2">
      <t>イカ</t>
    </rPh>
    <rPh sb="7" eb="10">
      <t>オミツモ</t>
    </rPh>
    <phoneticPr fontId="1"/>
  </si>
  <si>
    <t>担当　名古屋　花子</t>
    <rPh sb="0" eb="2">
      <t>タントウ</t>
    </rPh>
    <rPh sb="3" eb="6">
      <t>ナゴヤ</t>
    </rPh>
    <rPh sb="7" eb="9">
      <t>ハナコ</t>
    </rPh>
    <phoneticPr fontId="1"/>
  </si>
  <si>
    <t>合計金額</t>
    <rPh sb="0" eb="2">
      <t>ゴウケイ</t>
    </rPh>
    <rPh sb="2" eb="4">
      <t>キンガク</t>
    </rPh>
    <phoneticPr fontId="1"/>
  </si>
  <si>
    <t>納品予定日</t>
    <rPh sb="0" eb="2">
      <t>ノウヒン</t>
    </rPh>
    <rPh sb="2" eb="5">
      <t>ヨテイビ</t>
    </rPh>
    <phoneticPr fontId="1"/>
  </si>
  <si>
    <t>納入場所</t>
    <rPh sb="0" eb="2">
      <t>ノウニュウ</t>
    </rPh>
    <rPh sb="2" eb="4">
      <t>バショ</t>
    </rPh>
    <phoneticPr fontId="1"/>
  </si>
  <si>
    <t>お支払条件</t>
    <rPh sb="1" eb="3">
      <t>シハラ</t>
    </rPh>
    <rPh sb="3" eb="5">
      <t>ジョウケン</t>
    </rPh>
    <phoneticPr fontId="1"/>
  </si>
  <si>
    <t>見積有効期限</t>
    <rPh sb="0" eb="2">
      <t>ミツ</t>
    </rPh>
    <rPh sb="2" eb="4">
      <t>ユウコウ</t>
    </rPh>
    <rPh sb="4" eb="6">
      <t>キゲン</t>
    </rPh>
    <phoneticPr fontId="1"/>
  </si>
  <si>
    <t>（円）</t>
    <rPh sb="1" eb="2">
      <t>エン</t>
    </rPh>
    <phoneticPr fontId="1"/>
  </si>
  <si>
    <t>No.</t>
  </si>
  <si>
    <t>品名</t>
    <rPh sb="0" eb="2">
      <t>ヒンメイ</t>
    </rPh>
    <phoneticPr fontId="1"/>
  </si>
  <si>
    <t>内容</t>
    <rPh sb="0" eb="2">
      <t>ナイヨウ</t>
    </rPh>
    <phoneticPr fontId="1"/>
  </si>
  <si>
    <t>型番</t>
    <rPh sb="0" eb="2">
      <t>カタバン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</si>
  <si>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</si>
  <si>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</si>
  <si>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小計</t>
    <rPh sb="0" eb="2">
      <t>ショウケイ</t>
    </rPh>
    <phoneticPr fontId="1"/>
  </si>
  <si>
    <t>バックストップユニット</t>
    <phoneticPr fontId="1"/>
  </si>
  <si>
    <t>本体</t>
    <rPh sb="0" eb="2">
      <t>ホンタイ</t>
    </rPh>
    <phoneticPr fontId="1"/>
  </si>
  <si>
    <t>GOL-LV２</t>
    <phoneticPr fontId="1"/>
  </si>
  <si>
    <t>運搬・搬入</t>
    <rPh sb="0" eb="2">
      <t>ウンパン</t>
    </rPh>
    <rPh sb="3" eb="5">
      <t>ハンニュウ</t>
    </rPh>
    <phoneticPr fontId="1"/>
  </si>
  <si>
    <t>据え付け調整、設置</t>
    <rPh sb="0" eb="1">
      <t>ス</t>
    </rPh>
    <rPh sb="2" eb="3">
      <t>ツ</t>
    </rPh>
    <rPh sb="4" eb="6">
      <t>チョウセイ</t>
    </rPh>
    <rPh sb="7" eb="9">
      <t>セッチ</t>
    </rPh>
    <phoneticPr fontId="1"/>
  </si>
  <si>
    <t>維持管理</t>
    <rPh sb="0" eb="4">
      <t>イジカンリ</t>
    </rPh>
    <phoneticPr fontId="1"/>
  </si>
  <si>
    <t>BSK-５０５</t>
  </si>
  <si>
    <t>BSK-５０６</t>
    <phoneticPr fontId="1"/>
  </si>
  <si>
    <t>消費税（10％）</t>
    <rPh sb="0" eb="3">
      <t>ショウヒゼイ</t>
    </rPh>
    <phoneticPr fontId="1"/>
  </si>
  <si>
    <t>合計</t>
    <rPh sb="0" eb="2">
      <t>ゴウケイ</t>
    </rPh>
    <phoneticPr fontId="1"/>
  </si>
  <si>
    <t>〒000-0000</t>
    <phoneticPr fontId="1"/>
  </si>
  <si>
    <t>□□県□□市□□町1-2-3　□□ビル　1階</t>
    <rPh sb="2" eb="3">
      <t>ケン</t>
    </rPh>
    <rPh sb="5" eb="6">
      <t>シ</t>
    </rPh>
    <rPh sb="8" eb="9">
      <t>マチ</t>
    </rPh>
    <rPh sb="21" eb="22">
      <t>カイ</t>
    </rPh>
    <phoneticPr fontId="1"/>
  </si>
  <si>
    <t>株式会社　□□□□□</t>
    <rPh sb="0" eb="4">
      <t>カブシキガイシャ</t>
    </rPh>
    <phoneticPr fontId="1"/>
  </si>
  <si>
    <t>代表取締役　□□　□□</t>
    <rPh sb="0" eb="2">
      <t>ダイヒョウ</t>
    </rPh>
    <rPh sb="2" eb="5">
      <t>トリシマリヤク</t>
    </rPh>
    <phoneticPr fontId="1"/>
  </si>
  <si>
    <t>TEL 000-000-0000　FAX 000-000-0000</t>
    <phoneticPr fontId="1"/>
  </si>
  <si>
    <t>TEL 000-000-0000</t>
    <phoneticPr fontId="1"/>
  </si>
  <si>
    <t>大会カラー・大会装飾</t>
    <rPh sb="0" eb="2">
      <t>タイカイ</t>
    </rPh>
    <rPh sb="6" eb="8">
      <t>タイカイ</t>
    </rPh>
    <rPh sb="8" eb="10">
      <t>ソウショク</t>
    </rPh>
    <phoneticPr fontId="1"/>
  </si>
  <si>
    <t>上代（定価）</t>
    <rPh sb="0" eb="2">
      <t>ジョウダイ</t>
    </rPh>
    <rPh sb="3" eb="5">
      <t>テイカ</t>
    </rPh>
    <phoneticPr fontId="1"/>
  </si>
  <si>
    <t>見積単価</t>
    <rPh sb="0" eb="2">
      <t>ミツモリ</t>
    </rPh>
    <rPh sb="2" eb="4">
      <t>タンカ</t>
    </rPh>
    <phoneticPr fontId="1"/>
  </si>
  <si>
    <t>小計　合計　</t>
    <rPh sb="0" eb="2">
      <t>ショウケイ</t>
    </rPh>
    <rPh sb="3" eb="5">
      <t>ゴウケイ</t>
    </rPh>
    <phoneticPr fontId="1"/>
  </si>
  <si>
    <t>枚</t>
    <rPh sb="0" eb="1">
      <t>マイ</t>
    </rPh>
    <phoneticPr fontId="1"/>
  </si>
  <si>
    <t>見積小計</t>
    <rPh sb="0" eb="4">
      <t>ミツモリショウケイ</t>
    </rPh>
    <phoneticPr fontId="1"/>
  </si>
  <si>
    <t>撤去・搬出</t>
    <rPh sb="0" eb="2">
      <t>テッキョ</t>
    </rPh>
    <rPh sb="3" eb="5">
      <t>ハンシュツ</t>
    </rPh>
    <phoneticPr fontId="1"/>
  </si>
  <si>
    <t>式</t>
    <rPh sb="0" eb="1">
      <t>シキ</t>
    </rPh>
    <phoneticPr fontId="1"/>
  </si>
  <si>
    <t>2026年9月10日頃（日程は別途調整）</t>
    <rPh sb="4" eb="5">
      <t>ネン</t>
    </rPh>
    <rPh sb="6" eb="7">
      <t>ガツ</t>
    </rPh>
    <rPh sb="9" eb="10">
      <t>ニチ</t>
    </rPh>
    <rPh sb="10" eb="11">
      <t>ゴロ</t>
    </rPh>
    <rPh sb="12" eb="14">
      <t>ニッテイ</t>
    </rPh>
    <rPh sb="15" eb="19">
      <t>ベットチョウセイ</t>
    </rPh>
    <phoneticPr fontId="1"/>
  </si>
  <si>
    <t>〇〇市体育館</t>
    <rPh sb="2" eb="3">
      <t>シ</t>
    </rPh>
    <rPh sb="3" eb="6">
      <t>タイイクカン</t>
    </rPh>
    <phoneticPr fontId="1"/>
  </si>
  <si>
    <t>履行後に請求書による一括払い</t>
    <rPh sb="0" eb="2">
      <t>リコウ</t>
    </rPh>
    <rPh sb="2" eb="3">
      <t>ゴ</t>
    </rPh>
    <rPh sb="4" eb="7">
      <t>セイキュウショ</t>
    </rPh>
    <rPh sb="10" eb="13">
      <t>イッカツバラ</t>
    </rPh>
    <phoneticPr fontId="1"/>
  </si>
  <si>
    <t>2026年□月□日</t>
    <rPh sb="4" eb="5">
      <t>ネン</t>
    </rPh>
    <rPh sb="6" eb="7">
      <t>ゲツ</t>
    </rPh>
    <rPh sb="8" eb="9">
      <t>ヒ</t>
    </rPh>
    <phoneticPr fontId="1"/>
  </si>
  <si>
    <t>パドル</t>
    <phoneticPr fontId="1"/>
  </si>
  <si>
    <t>パドルのボール</t>
    <phoneticPr fontId="1"/>
  </si>
  <si>
    <t>Mr.Murate Satoshi, Secretary General, AINAGOC</t>
  </si>
  <si>
    <t>Person in Charge: □□</t>
  </si>
  <si>
    <t>Representative Director</t>
  </si>
  <si>
    <t>ABC Co., Ltd</t>
  </si>
  <si>
    <t>JKBldg. 5F, 2-3-4, x x -cho, x x-ku, Tokyo, 000-0000, JAPAN</t>
  </si>
  <si>
    <t>Q O U T A T I O N</t>
  </si>
  <si>
    <t>We would like to provide the following estimate.</t>
  </si>
  <si>
    <t>Total Amount</t>
  </si>
  <si>
    <t>Tax</t>
  </si>
  <si>
    <t>Total After Discount</t>
  </si>
  <si>
    <t>〒000-0000</t>
  </si>
  <si>
    <t>Equipment Name</t>
  </si>
  <si>
    <t>Description</t>
  </si>
  <si>
    <t>Model Number</t>
  </si>
  <si>
    <t>Unit Price</t>
  </si>
  <si>
    <t>Quantity</t>
  </si>
  <si>
    <t>Unit</t>
  </si>
  <si>
    <t>Subtotal</t>
  </si>
  <si>
    <t>Discount</t>
  </si>
  <si>
    <t>Amount After Discount</t>
  </si>
  <si>
    <t>（JPY/USD）</t>
  </si>
  <si>
    <t>Base　Price</t>
  </si>
  <si>
    <t>Transportation and Delivery</t>
  </si>
  <si>
    <t>Installation and Adjustment</t>
  </si>
  <si>
    <t>Maintenance</t>
  </si>
  <si>
    <t>Removal anf hauling</t>
  </si>
  <si>
    <t>Event Decorations/Event Colors</t>
  </si>
  <si>
    <t>Expected Delivery DATE</t>
  </si>
  <si>
    <t>Delivery Location/Delivery Terms</t>
  </si>
  <si>
    <t>Payment Terms</t>
  </si>
  <si>
    <t>Quotation Validity Period</t>
  </si>
  <si>
    <t>Set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</si>
</sst>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41" formatCode="_ * #,##0_ ;_ * \-#,##0_ ;_ * &quot;-&quot;_ ;_ @_ "/>
    <numFmt numFmtId="176" formatCode="[$-F800]dddd\,\ mmmm\ dd\,\ yyyy"/>
  </numFmts>
  <fonts count="27" x14ac:knownFonts="1"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u/>
      <sz val="9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9"/>
      <color theme="1"/>
      <name val="ＭＳ Ｐゴシック"/>
      <family val="3"/>
      <scheme val="minor"/>
    </font>
    <font>
      <u/>
      <sz val="9"/>
      <color theme="10"/>
      <name val="メイリオ"/>
      <family val="2"/>
      <charset val="128"/>
    </font>
    <font>
      <sz val="12"/>
      <color theme="1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41" fontId="3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176" fontId="7" fillId="0" borderId="0" xfId="0" applyNumberFormat="1" applyFont="1" applyAlignment="1">
      <alignment horizontal="right" vertical="center"/>
    </xf>
    <xf numFmtId="41" fontId="3" fillId="2" borderId="1" xfId="0" applyNumberFormat="1" applyFont="1" applyFill="1" applyBorder="1">
      <alignment vertical="center"/>
    </xf>
    <xf numFmtId="41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41" fontId="14" fillId="0" borderId="1" xfId="0" applyNumberFormat="1" applyFont="1" applyBorder="1">
      <alignment vertical="center"/>
    </xf>
    <xf numFmtId="41" fontId="14" fillId="0" borderId="1" xfId="0" applyNumberFormat="1" applyFont="1" applyBorder="1" applyAlignment="1">
      <alignment horizontal="center" vertical="center"/>
    </xf>
    <xf numFmtId="41" fontId="3" fillId="4" borderId="1" xfId="0" applyNumberFormat="1" applyFont="1" applyFill="1" applyBorder="1">
      <alignment vertical="center"/>
    </xf>
    <xf numFmtId="41" fontId="3" fillId="4" borderId="1" xfId="0" applyNumberFormat="1" applyFont="1" applyFill="1" applyBorder="1" applyAlignment="1">
      <alignment horizontal="center" vertical="center"/>
    </xf>
    <xf numFmtId="41" fontId="14" fillId="4" borderId="1" xfId="0" applyNumberFormat="1" applyFont="1" applyFill="1" applyBorder="1">
      <alignment vertical="center"/>
    </xf>
    <xf numFmtId="41" fontId="14" fillId="4" borderId="1" xfId="0" applyNumberFormat="1" applyFont="1" applyFill="1" applyBorder="1" applyAlignment="1">
      <alignment horizontal="center" vertical="center"/>
    </xf>
    <xf numFmtId="41" fontId="14" fillId="2" borderId="1" xfId="0" applyNumberFormat="1" applyFont="1" applyFill="1" applyBorder="1">
      <alignment vertical="center"/>
    </xf>
    <xf numFmtId="41" fontId="14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6" fontId="16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4" fillId="2" borderId="1" xfId="0" applyFont="1" applyFill="1" applyBorder="1">
      <alignment vertical="center"/>
    </xf>
    <xf numFmtId="0" fontId="14" fillId="0" borderId="0" xfId="0" applyFont="1">
      <alignment vertical="center"/>
    </xf>
    <xf numFmtId="0" fontId="25" fillId="0" borderId="0" xfId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41" fontId="9" fillId="0" borderId="1" xfId="0" applyNumberFormat="1" applyFont="1" applyBorder="1">
      <alignment vertical="center"/>
    </xf>
    <xf numFmtId="41" fontId="9" fillId="0" borderId="1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41" fontId="21" fillId="0" borderId="1" xfId="0" applyNumberFormat="1" applyFont="1" applyBorder="1">
      <alignment vertical="center"/>
    </xf>
    <xf numFmtId="41" fontId="21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5" fillId="3" borderId="1" xfId="0" applyFont="1" applyFill="1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14" fontId="15" fillId="0" borderId="2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15" fillId="3" borderId="2" xfId="0" applyFont="1" applyFill="1" applyBorder="1">
      <alignment vertical="center"/>
    </xf>
    <xf numFmtId="0" fontId="15" fillId="3" borderId="4" xfId="0" applyFont="1" applyFill="1" applyBorder="1">
      <alignment vertical="center"/>
    </xf>
    <xf numFmtId="5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2" fillId="3" borderId="2" xfId="0" applyFont="1" applyFill="1" applyBorder="1">
      <alignment vertical="center"/>
    </xf>
    <xf numFmtId="0" fontId="2" fillId="3" borderId="4" xfId="0" applyFont="1" applyFill="1" applyBorder="1">
      <alignment vertical="center"/>
    </xf>
    <xf numFmtId="5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3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26" fillId="0" borderId="5" xfId="0" applyFont="1" applyBorder="1">
      <alignment vertical="center"/>
    </xf>
    <xf numFmtId="41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26" fillId="0" borderId="3" xfId="0" applyFont="1" applyBorder="1">
      <alignment vertical="center"/>
    </xf>
    <xf numFmtId="0" fontId="26" fillId="0" borderId="4" xfId="0" applyFont="1" applyBorder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14" xfId="0" applyFont="1" applyBorder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6" fillId="0" borderId="8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10" xfId="0" applyFont="1" applyBorder="1">
      <alignment vertical="center"/>
    </xf>
    <xf numFmtId="0" fontId="26" fillId="0" borderId="11" xfId="0" applyFont="1" applyBorder="1">
      <alignment vertical="center"/>
    </xf>
    <xf numFmtId="0" fontId="9" fillId="3" borderId="2" xfId="0" applyFont="1" applyFill="1" applyBorder="1" applyAlignment="1">
      <alignment vertical="center" shrinkToFit="1"/>
    </xf>
    <xf numFmtId="0" fontId="26" fillId="0" borderId="3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3331-4FF8-4450-8357-99576CDCA07F}">
  <sheetPr>
    <pageSetUpPr fitToPage="1"/>
  </sheetPr>
  <dimension ref="A1:K42"/>
  <sheetViews>
    <sheetView topLeftCell="A9" zoomScale="68" workbookViewId="0">
      <selection activeCell="F43" sqref="F43"/>
    </sheetView>
  </sheetViews>
  <sheetFormatPr defaultRowHeight="14.5" x14ac:dyDescent="0.5"/>
  <cols>
    <col min="1" max="2" width="5.54296875" customWidth="1"/>
    <col min="3" max="3" width="17.54296875" customWidth="1"/>
    <col min="4" max="4" width="33.54296875" customWidth="1"/>
    <col min="5" max="5" width="14.54296875" customWidth="1"/>
    <col min="6" max="6" width="16.54296875" customWidth="1"/>
    <col min="7" max="7" width="10.7265625" customWidth="1"/>
    <col min="8" max="8" width="6.7265625" customWidth="1"/>
    <col min="9" max="9" width="17" customWidth="1"/>
    <col min="10" max="10" width="16.54296875" customWidth="1"/>
    <col min="11" max="11" width="19.54296875" customWidth="1"/>
  </cols>
  <sheetData>
    <row r="1" spans="1:11" x14ac:dyDescent="0.5">
      <c r="A1" s="26"/>
      <c r="B1" s="26"/>
      <c r="C1" s="26"/>
      <c r="E1" s="26"/>
      <c r="F1" s="26"/>
      <c r="G1" s="26"/>
      <c r="H1" s="26"/>
      <c r="I1" s="26"/>
      <c r="J1" s="26"/>
      <c r="K1" s="27" t="s">
        <v>46</v>
      </c>
    </row>
    <row r="2" spans="1:11" x14ac:dyDescent="0.5">
      <c r="A2" s="26"/>
      <c r="B2" s="26"/>
      <c r="C2" s="26"/>
      <c r="E2" s="26"/>
      <c r="F2" s="26"/>
      <c r="G2" s="26"/>
      <c r="H2" s="26"/>
      <c r="I2" s="26"/>
      <c r="J2" s="26"/>
      <c r="K2" s="26"/>
    </row>
    <row r="3" spans="1:11" ht="23.5" x14ac:dyDescent="0.5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x14ac:dyDescent="0.5">
      <c r="A4" s="26"/>
      <c r="B4" s="26"/>
      <c r="C4" s="26"/>
      <c r="E4" s="26"/>
      <c r="F4" s="26"/>
      <c r="G4" s="26"/>
      <c r="H4" s="26"/>
      <c r="I4" s="26"/>
      <c r="J4" s="26"/>
      <c r="K4" s="26"/>
    </row>
    <row r="5" spans="1:11" ht="17.5" x14ac:dyDescent="0.5">
      <c r="A5" s="77" t="s">
        <v>1</v>
      </c>
      <c r="B5" s="78"/>
      <c r="C5" s="78"/>
      <c r="D5" s="78"/>
      <c r="E5" s="78"/>
      <c r="F5" s="78"/>
      <c r="G5" s="79"/>
      <c r="H5" s="28" t="s">
        <v>2</v>
      </c>
      <c r="I5" s="26"/>
      <c r="J5" s="26"/>
      <c r="K5" s="26"/>
    </row>
    <row r="6" spans="1:11" x14ac:dyDescent="0.5">
      <c r="A6" s="26"/>
      <c r="B6" s="26"/>
      <c r="C6" s="26"/>
      <c r="E6" s="26"/>
      <c r="F6" s="26"/>
      <c r="G6" s="26"/>
      <c r="H6" s="26"/>
      <c r="I6" s="26"/>
      <c r="J6" s="26"/>
      <c r="K6" s="26"/>
    </row>
    <row r="7" spans="1:11" x14ac:dyDescent="0.5">
      <c r="A7" s="26"/>
      <c r="B7" s="26"/>
      <c r="C7" s="26"/>
      <c r="E7" s="26"/>
      <c r="F7" s="26"/>
      <c r="I7" s="29" t="s">
        <v>29</v>
      </c>
      <c r="J7" s="29"/>
      <c r="K7" s="26"/>
    </row>
    <row r="8" spans="1:11" x14ac:dyDescent="0.5">
      <c r="A8" s="26"/>
      <c r="B8" s="26"/>
      <c r="C8" s="26"/>
      <c r="E8" s="26"/>
      <c r="F8" s="26"/>
      <c r="I8" s="29" t="s">
        <v>30</v>
      </c>
      <c r="J8" s="29"/>
      <c r="K8" s="26"/>
    </row>
    <row r="9" spans="1:11" x14ac:dyDescent="0.5">
      <c r="A9" s="26"/>
      <c r="B9" s="26"/>
      <c r="C9" s="26"/>
      <c r="E9" s="26"/>
      <c r="F9" s="26"/>
      <c r="I9" s="29" t="s">
        <v>31</v>
      </c>
      <c r="J9" s="29"/>
      <c r="K9" s="26"/>
    </row>
    <row r="10" spans="1:11" x14ac:dyDescent="0.5">
      <c r="A10" s="26"/>
      <c r="B10" s="26"/>
      <c r="C10" s="26"/>
      <c r="E10" s="26"/>
      <c r="F10" s="26"/>
      <c r="I10" s="29" t="s">
        <v>32</v>
      </c>
      <c r="J10" s="29"/>
      <c r="K10" s="26"/>
    </row>
    <row r="11" spans="1:11" x14ac:dyDescent="0.5">
      <c r="A11" s="30" t="s">
        <v>3</v>
      </c>
      <c r="B11" s="26"/>
      <c r="C11" s="26"/>
      <c r="E11" s="31"/>
      <c r="F11" s="26"/>
      <c r="I11" s="29" t="s">
        <v>33</v>
      </c>
      <c r="J11" s="29"/>
      <c r="K11" s="26"/>
    </row>
    <row r="12" spans="1:11" x14ac:dyDescent="0.5">
      <c r="A12" s="30" t="s">
        <v>4</v>
      </c>
      <c r="B12" s="26"/>
      <c r="C12" s="26"/>
      <c r="E12" s="26"/>
      <c r="F12" s="26"/>
      <c r="I12" s="29" t="s">
        <v>5</v>
      </c>
      <c r="J12" s="29"/>
      <c r="K12" s="26"/>
    </row>
    <row r="13" spans="1:11" x14ac:dyDescent="0.5">
      <c r="A13" s="26"/>
      <c r="B13" s="26"/>
      <c r="C13" s="26"/>
      <c r="E13" s="26"/>
      <c r="F13" s="26"/>
      <c r="I13" s="29" t="s">
        <v>34</v>
      </c>
      <c r="J13" s="29"/>
      <c r="K13" s="26"/>
    </row>
    <row r="14" spans="1:11" ht="25" customHeight="1" x14ac:dyDescent="0.5">
      <c r="A14" s="80" t="s">
        <v>6</v>
      </c>
      <c r="B14" s="81"/>
      <c r="C14" s="82">
        <f>K42</f>
        <v>226600</v>
      </c>
      <c r="D14" s="82"/>
      <c r="E14" s="83"/>
      <c r="F14" s="26"/>
      <c r="G14" s="26"/>
      <c r="H14" s="26"/>
      <c r="I14" s="26"/>
      <c r="J14" s="26"/>
      <c r="K14" s="26"/>
    </row>
    <row r="15" spans="1:11" x14ac:dyDescent="0.5">
      <c r="A15" s="26"/>
      <c r="B15" s="26"/>
      <c r="C15" s="26"/>
      <c r="E15" s="26"/>
      <c r="F15" s="26"/>
      <c r="G15" s="26"/>
      <c r="H15" s="26"/>
      <c r="I15" s="26"/>
      <c r="J15" s="26"/>
      <c r="K15" s="26"/>
    </row>
    <row r="16" spans="1:11" ht="23.5" customHeight="1" x14ac:dyDescent="0.5">
      <c r="A16" s="68" t="s">
        <v>7</v>
      </c>
      <c r="B16" s="68"/>
      <c r="C16" s="69" t="s">
        <v>43</v>
      </c>
      <c r="D16" s="70"/>
      <c r="E16" s="71"/>
      <c r="F16" s="26"/>
      <c r="G16" s="26"/>
      <c r="H16" s="26"/>
      <c r="I16" s="26"/>
      <c r="J16" s="26"/>
      <c r="K16" s="26"/>
    </row>
    <row r="17" spans="1:11" ht="23.5" customHeight="1" x14ac:dyDescent="0.5">
      <c r="A17" s="68" t="s">
        <v>8</v>
      </c>
      <c r="B17" s="68"/>
      <c r="C17" s="69" t="s">
        <v>44</v>
      </c>
      <c r="D17" s="70"/>
      <c r="E17" s="71"/>
      <c r="F17" s="26"/>
      <c r="G17" s="26"/>
      <c r="H17" s="26"/>
      <c r="I17" s="26"/>
      <c r="J17" s="26"/>
      <c r="K17" s="26"/>
    </row>
    <row r="18" spans="1:11" ht="23.5" customHeight="1" x14ac:dyDescent="0.5">
      <c r="A18" s="68" t="s">
        <v>9</v>
      </c>
      <c r="B18" s="68"/>
      <c r="C18" s="69" t="s">
        <v>45</v>
      </c>
      <c r="D18" s="70"/>
      <c r="E18" s="71"/>
      <c r="F18" s="26"/>
      <c r="G18" s="26"/>
      <c r="H18" s="26"/>
      <c r="I18" s="26"/>
      <c r="J18" s="26"/>
      <c r="K18" s="26"/>
    </row>
    <row r="19" spans="1:11" ht="23.5" customHeight="1" x14ac:dyDescent="0.5">
      <c r="A19" s="68" t="s">
        <v>10</v>
      </c>
      <c r="B19" s="68"/>
      <c r="C19" s="72">
        <v>46082</v>
      </c>
      <c r="D19" s="73"/>
      <c r="E19" s="74"/>
      <c r="F19" s="26"/>
      <c r="G19" s="26"/>
      <c r="H19" s="26"/>
      <c r="I19" s="26"/>
      <c r="J19" s="26"/>
      <c r="K19" s="26"/>
    </row>
    <row r="20" spans="1:11" ht="24" customHeight="1" x14ac:dyDescent="0.2">
      <c r="A20" s="26"/>
      <c r="B20" s="26"/>
      <c r="C20" s="26"/>
      <c r="E20" s="26"/>
      <c r="F20" s="26"/>
      <c r="G20" s="26"/>
      <c r="H20" s="26"/>
      <c r="I20" s="26"/>
      <c r="J20" s="26"/>
      <c r="K20" s="32" t="s">
        <v>11</v>
      </c>
    </row>
    <row r="21" spans="1:11" ht="24.65" customHeight="1" x14ac:dyDescent="0.5">
      <c r="A21" s="33" t="s">
        <v>12</v>
      </c>
      <c r="B21" s="55" t="s">
        <v>13</v>
      </c>
      <c r="C21" s="55"/>
      <c r="D21" s="33" t="s">
        <v>14</v>
      </c>
      <c r="E21" s="33" t="s">
        <v>15</v>
      </c>
      <c r="F21" s="33" t="s">
        <v>36</v>
      </c>
      <c r="G21" s="33" t="s">
        <v>16</v>
      </c>
      <c r="H21" s="33" t="s">
        <v>17</v>
      </c>
      <c r="I21" s="33" t="s">
        <v>18</v>
      </c>
      <c r="J21" s="33" t="s">
        <v>37</v>
      </c>
      <c r="K21" s="33" t="s">
        <v>40</v>
      </c>
    </row>
    <row r="22" spans="1:11" ht="24.65" customHeight="1" x14ac:dyDescent="0.5">
      <c r="A22" s="56">
        <v>1</v>
      </c>
      <c r="B22" s="60" t="s">
        <v>19</v>
      </c>
      <c r="C22" s="61"/>
      <c r="D22" s="34" t="s">
        <v>20</v>
      </c>
      <c r="E22" s="34" t="s">
        <v>21</v>
      </c>
      <c r="F22" s="18">
        <v>10000</v>
      </c>
      <c r="G22" s="18">
        <v>10</v>
      </c>
      <c r="H22" s="19" t="s">
        <v>39</v>
      </c>
      <c r="I22" s="19">
        <f>IF(ISBLANK(F22),"",(F22*G22))</f>
        <v>100000</v>
      </c>
      <c r="J22" s="18">
        <v>5000</v>
      </c>
      <c r="K22" s="24">
        <f t="shared" ref="K22:K39" si="0">IF(ISBLANK(J22),"",(J22*G22))</f>
        <v>50000</v>
      </c>
    </row>
    <row r="23" spans="1:11" ht="24.65" customHeight="1" x14ac:dyDescent="0.5">
      <c r="A23" s="57"/>
      <c r="B23" s="62"/>
      <c r="C23" s="63"/>
      <c r="D23" s="35" t="s">
        <v>35</v>
      </c>
      <c r="E23" s="16"/>
      <c r="F23" s="24"/>
      <c r="G23" s="22">
        <v>10</v>
      </c>
      <c r="H23" s="23" t="s">
        <v>39</v>
      </c>
      <c r="I23" s="25"/>
      <c r="J23" s="18">
        <v>10000</v>
      </c>
      <c r="K23" s="24">
        <f t="shared" si="0"/>
        <v>100000</v>
      </c>
    </row>
    <row r="24" spans="1:11" ht="24.65" customHeight="1" x14ac:dyDescent="0.5">
      <c r="A24" s="58"/>
      <c r="B24" s="64"/>
      <c r="C24" s="65"/>
      <c r="D24" s="35" t="s">
        <v>22</v>
      </c>
      <c r="E24" s="16"/>
      <c r="F24" s="24"/>
      <c r="G24" s="24">
        <v>1</v>
      </c>
      <c r="H24" s="25" t="s">
        <v>42</v>
      </c>
      <c r="I24" s="25"/>
      <c r="J24" s="18">
        <v>0</v>
      </c>
      <c r="K24" s="24">
        <f t="shared" si="0"/>
        <v>0</v>
      </c>
    </row>
    <row r="25" spans="1:11" ht="24.65" customHeight="1" x14ac:dyDescent="0.5">
      <c r="A25" s="58"/>
      <c r="B25" s="64"/>
      <c r="C25" s="65"/>
      <c r="D25" s="35" t="s">
        <v>23</v>
      </c>
      <c r="E25" s="16"/>
      <c r="F25" s="24"/>
      <c r="G25" s="24">
        <v>1</v>
      </c>
      <c r="H25" s="25" t="s">
        <v>42</v>
      </c>
      <c r="I25" s="25"/>
      <c r="J25" s="18">
        <v>0</v>
      </c>
      <c r="K25" s="24">
        <f t="shared" si="0"/>
        <v>0</v>
      </c>
    </row>
    <row r="26" spans="1:11" ht="24.65" customHeight="1" x14ac:dyDescent="0.5">
      <c r="A26" s="58"/>
      <c r="B26" s="64"/>
      <c r="C26" s="65"/>
      <c r="D26" s="35" t="s">
        <v>24</v>
      </c>
      <c r="E26" s="16"/>
      <c r="F26" s="24"/>
      <c r="G26" s="24">
        <v>1</v>
      </c>
      <c r="H26" s="25" t="s">
        <v>42</v>
      </c>
      <c r="I26" s="25"/>
      <c r="J26" s="18">
        <v>0</v>
      </c>
      <c r="K26" s="24">
        <f t="shared" si="0"/>
        <v>0</v>
      </c>
    </row>
    <row r="27" spans="1:11" ht="24.65" customHeight="1" x14ac:dyDescent="0.5">
      <c r="A27" s="59"/>
      <c r="B27" s="66"/>
      <c r="C27" s="67"/>
      <c r="D27" s="35" t="s">
        <v>41</v>
      </c>
      <c r="E27" s="16"/>
      <c r="F27" s="24"/>
      <c r="G27" s="24">
        <v>1</v>
      </c>
      <c r="H27" s="25" t="s">
        <v>42</v>
      </c>
      <c r="I27" s="25"/>
      <c r="J27" s="18">
        <v>0</v>
      </c>
      <c r="K27" s="24">
        <f t="shared" si="0"/>
        <v>0</v>
      </c>
    </row>
    <row r="28" spans="1:11" ht="24.65" customHeight="1" x14ac:dyDescent="0.5">
      <c r="A28" s="56">
        <v>2</v>
      </c>
      <c r="B28" s="60" t="s">
        <v>47</v>
      </c>
      <c r="C28" s="61"/>
      <c r="D28" s="34" t="s">
        <v>20</v>
      </c>
      <c r="E28" s="34" t="s">
        <v>25</v>
      </c>
      <c r="F28" s="18">
        <v>50000</v>
      </c>
      <c r="G28" s="18">
        <v>1</v>
      </c>
      <c r="H28" s="19" t="s">
        <v>42</v>
      </c>
      <c r="I28" s="19">
        <f>IF(ISBLANK(F28),"",(F28*G28))</f>
        <v>50000</v>
      </c>
      <c r="J28" s="18">
        <v>25000</v>
      </c>
      <c r="K28" s="24">
        <f t="shared" si="0"/>
        <v>25000</v>
      </c>
    </row>
    <row r="29" spans="1:11" ht="24.65" customHeight="1" x14ac:dyDescent="0.5">
      <c r="A29" s="57"/>
      <c r="B29" s="62"/>
      <c r="C29" s="63"/>
      <c r="D29" s="35" t="s">
        <v>35</v>
      </c>
      <c r="E29" s="16"/>
      <c r="F29" s="24"/>
      <c r="G29" s="22">
        <v>1</v>
      </c>
      <c r="H29" s="23" t="s">
        <v>42</v>
      </c>
      <c r="I29" s="25"/>
      <c r="J29" s="18">
        <v>1000</v>
      </c>
      <c r="K29" s="24">
        <f t="shared" si="0"/>
        <v>1000</v>
      </c>
    </row>
    <row r="30" spans="1:11" ht="24.65" customHeight="1" x14ac:dyDescent="0.5">
      <c r="A30" s="57"/>
      <c r="B30" s="62"/>
      <c r="C30" s="63"/>
      <c r="D30" s="34" t="s">
        <v>22</v>
      </c>
      <c r="E30" s="36"/>
      <c r="F30" s="24"/>
      <c r="G30" s="24">
        <v>1</v>
      </c>
      <c r="H30" s="25" t="s">
        <v>42</v>
      </c>
      <c r="I30" s="25"/>
      <c r="J30" s="18">
        <v>0</v>
      </c>
      <c r="K30" s="24">
        <f t="shared" si="0"/>
        <v>0</v>
      </c>
    </row>
    <row r="31" spans="1:11" ht="24.65" customHeight="1" x14ac:dyDescent="0.5">
      <c r="A31" s="57"/>
      <c r="B31" s="62"/>
      <c r="C31" s="63"/>
      <c r="D31" s="35" t="s">
        <v>23</v>
      </c>
      <c r="E31" s="36"/>
      <c r="F31" s="24"/>
      <c r="G31" s="24">
        <v>1</v>
      </c>
      <c r="H31" s="25" t="s">
        <v>42</v>
      </c>
      <c r="I31" s="25"/>
      <c r="J31" s="18">
        <v>0</v>
      </c>
      <c r="K31" s="24">
        <f t="shared" si="0"/>
        <v>0</v>
      </c>
    </row>
    <row r="32" spans="1:11" ht="24.65" customHeight="1" x14ac:dyDescent="0.5">
      <c r="A32" s="57"/>
      <c r="B32" s="62"/>
      <c r="C32" s="63"/>
      <c r="D32" s="35" t="s">
        <v>24</v>
      </c>
      <c r="E32" s="36"/>
      <c r="F32" s="24"/>
      <c r="G32" s="24">
        <v>1</v>
      </c>
      <c r="H32" s="25" t="s">
        <v>42</v>
      </c>
      <c r="I32" s="25"/>
      <c r="J32" s="18">
        <v>0</v>
      </c>
      <c r="K32" s="24">
        <f t="shared" si="0"/>
        <v>0</v>
      </c>
    </row>
    <row r="33" spans="1:11" ht="24.65" customHeight="1" x14ac:dyDescent="0.5">
      <c r="A33" s="59"/>
      <c r="B33" s="66"/>
      <c r="C33" s="67"/>
      <c r="D33" s="35" t="s">
        <v>41</v>
      </c>
      <c r="E33" s="36"/>
      <c r="F33" s="24"/>
      <c r="G33" s="24">
        <v>1</v>
      </c>
      <c r="H33" s="25" t="s">
        <v>42</v>
      </c>
      <c r="I33" s="25"/>
      <c r="J33" s="18">
        <v>0</v>
      </c>
      <c r="K33" s="24">
        <f t="shared" si="0"/>
        <v>0</v>
      </c>
    </row>
    <row r="34" spans="1:11" ht="24.65" customHeight="1" x14ac:dyDescent="0.5">
      <c r="A34" s="56">
        <v>3</v>
      </c>
      <c r="B34" s="60" t="s">
        <v>48</v>
      </c>
      <c r="C34" s="61"/>
      <c r="D34" s="34" t="s">
        <v>20</v>
      </c>
      <c r="E34" s="34" t="s">
        <v>26</v>
      </c>
      <c r="F34" s="18">
        <v>50000</v>
      </c>
      <c r="G34" s="18">
        <v>1</v>
      </c>
      <c r="H34" s="19" t="s">
        <v>42</v>
      </c>
      <c r="I34" s="19">
        <f>IF(ISBLANK(F34),"",(F34*G34))</f>
        <v>50000</v>
      </c>
      <c r="J34" s="18">
        <v>25000</v>
      </c>
      <c r="K34" s="24">
        <f t="shared" si="0"/>
        <v>25000</v>
      </c>
    </row>
    <row r="35" spans="1:11" ht="24.65" customHeight="1" x14ac:dyDescent="0.5">
      <c r="A35" s="57"/>
      <c r="B35" s="62"/>
      <c r="C35" s="63"/>
      <c r="D35" s="35" t="s">
        <v>35</v>
      </c>
      <c r="E35" s="16"/>
      <c r="F35" s="24"/>
      <c r="G35" s="22">
        <v>10</v>
      </c>
      <c r="H35" s="23" t="s">
        <v>39</v>
      </c>
      <c r="I35" s="25"/>
      <c r="J35" s="18">
        <v>500</v>
      </c>
      <c r="K35" s="24">
        <f t="shared" si="0"/>
        <v>5000</v>
      </c>
    </row>
    <row r="36" spans="1:11" ht="24.65" customHeight="1" x14ac:dyDescent="0.5">
      <c r="A36" s="58"/>
      <c r="B36" s="62"/>
      <c r="C36" s="63"/>
      <c r="D36" s="34" t="s">
        <v>22</v>
      </c>
      <c r="E36" s="36"/>
      <c r="F36" s="24"/>
      <c r="G36" s="24"/>
      <c r="H36" s="25"/>
      <c r="I36" s="25"/>
      <c r="J36" s="18">
        <v>0</v>
      </c>
      <c r="K36" s="24">
        <f t="shared" si="0"/>
        <v>0</v>
      </c>
    </row>
    <row r="37" spans="1:11" ht="24.65" customHeight="1" x14ac:dyDescent="0.5">
      <c r="A37" s="58"/>
      <c r="B37" s="62"/>
      <c r="C37" s="63"/>
      <c r="D37" s="35" t="s">
        <v>23</v>
      </c>
      <c r="E37" s="36"/>
      <c r="F37" s="24"/>
      <c r="G37" s="24"/>
      <c r="H37" s="25"/>
      <c r="I37" s="25"/>
      <c r="J37" s="18">
        <v>0</v>
      </c>
      <c r="K37" s="24">
        <f t="shared" si="0"/>
        <v>0</v>
      </c>
    </row>
    <row r="38" spans="1:11" ht="24.65" customHeight="1" x14ac:dyDescent="0.5">
      <c r="A38" s="58"/>
      <c r="B38" s="62"/>
      <c r="C38" s="63"/>
      <c r="D38" s="35" t="s">
        <v>24</v>
      </c>
      <c r="E38" s="36"/>
      <c r="F38" s="24"/>
      <c r="G38" s="24"/>
      <c r="H38" s="25"/>
      <c r="I38" s="25"/>
      <c r="J38" s="18">
        <v>0</v>
      </c>
      <c r="K38" s="24">
        <f t="shared" si="0"/>
        <v>0</v>
      </c>
    </row>
    <row r="39" spans="1:11" ht="24.65" customHeight="1" x14ac:dyDescent="0.5">
      <c r="A39" s="59"/>
      <c r="B39" s="66"/>
      <c r="C39" s="67"/>
      <c r="D39" s="35" t="s">
        <v>41</v>
      </c>
      <c r="E39" s="36"/>
      <c r="F39" s="24"/>
      <c r="G39" s="24"/>
      <c r="H39" s="25"/>
      <c r="I39" s="25"/>
      <c r="J39" s="18">
        <v>0</v>
      </c>
      <c r="K39" s="24">
        <f t="shared" si="0"/>
        <v>0</v>
      </c>
    </row>
    <row r="40" spans="1:11" ht="24.65" customHeight="1" x14ac:dyDescent="0.5">
      <c r="A40" s="37"/>
      <c r="B40" s="37"/>
      <c r="C40" s="37"/>
      <c r="E40" s="37"/>
      <c r="F40" s="37"/>
      <c r="G40" s="50" t="s">
        <v>38</v>
      </c>
      <c r="H40" s="51"/>
      <c r="I40" s="51"/>
      <c r="J40" s="52"/>
      <c r="K40" s="18">
        <f>SUM(K22:K39)</f>
        <v>206000</v>
      </c>
    </row>
    <row r="41" spans="1:11" ht="24.65" customHeight="1" x14ac:dyDescent="0.5">
      <c r="A41" s="37"/>
      <c r="B41" s="37"/>
      <c r="C41" s="37"/>
      <c r="E41" s="37"/>
      <c r="F41" s="37"/>
      <c r="G41" s="50" t="s">
        <v>27</v>
      </c>
      <c r="H41" s="51"/>
      <c r="I41" s="53"/>
      <c r="J41" s="54"/>
      <c r="K41" s="18">
        <f>INT(K40*0.1)</f>
        <v>20600</v>
      </c>
    </row>
    <row r="42" spans="1:11" ht="24.65" customHeight="1" x14ac:dyDescent="0.5">
      <c r="A42" s="37"/>
      <c r="B42" s="37"/>
      <c r="C42" s="37"/>
      <c r="E42" s="37"/>
      <c r="F42" s="37"/>
      <c r="G42" s="50" t="s">
        <v>28</v>
      </c>
      <c r="H42" s="51"/>
      <c r="I42" s="51"/>
      <c r="J42" s="52"/>
      <c r="K42" s="18">
        <f>K40+K41</f>
        <v>226600</v>
      </c>
    </row>
  </sheetData>
  <mergeCells count="22">
    <mergeCell ref="A3:K3"/>
    <mergeCell ref="A5:G5"/>
    <mergeCell ref="A14:B14"/>
    <mergeCell ref="C14:E14"/>
    <mergeCell ref="A16:B16"/>
    <mergeCell ref="C16:E16"/>
    <mergeCell ref="A17:B17"/>
    <mergeCell ref="C17:E17"/>
    <mergeCell ref="A18:B18"/>
    <mergeCell ref="C18:E18"/>
    <mergeCell ref="A19:B19"/>
    <mergeCell ref="C19:E19"/>
    <mergeCell ref="G40:J40"/>
    <mergeCell ref="G41:J41"/>
    <mergeCell ref="G42:J42"/>
    <mergeCell ref="B21:C21"/>
    <mergeCell ref="A22:A27"/>
    <mergeCell ref="B22:C27"/>
    <mergeCell ref="A28:A33"/>
    <mergeCell ref="B28:C33"/>
    <mergeCell ref="A34:A39"/>
    <mergeCell ref="B34:C39"/>
  </mergeCells>
  <phoneticPr fontId="1"/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C960-A6EF-41D1-AD35-B75277D22FD6}">
  <sheetPr>
    <pageSetUpPr fitToPage="1"/>
  </sheetPr>
  <dimension ref="A1:K42"/>
  <sheetViews>
    <sheetView topLeftCell="A6" zoomScale="68" workbookViewId="0">
      <selection activeCell="K20" sqref="K20"/>
    </sheetView>
  </sheetViews>
  <sheetFormatPr defaultRowHeight="14.5" x14ac:dyDescent="0.5"/>
  <cols>
    <col min="1" max="2" width="5.54296875" customWidth="1"/>
    <col min="3" max="3" width="17.54296875" customWidth="1"/>
    <col min="4" max="4" width="33.54296875" customWidth="1"/>
    <col min="5" max="5" width="14.54296875" customWidth="1"/>
    <col min="6" max="6" width="16.54296875" customWidth="1"/>
    <col min="7" max="7" width="10.7265625" customWidth="1"/>
    <col min="8" max="8" width="6.7265625" customWidth="1"/>
    <col min="9" max="9" width="17" customWidth="1"/>
    <col min="10" max="10" width="16.54296875" customWidth="1"/>
    <col min="11" max="11" width="19.54296875" customWidth="1"/>
  </cols>
  <sheetData>
    <row r="1" spans="1:11" x14ac:dyDescent="0.5">
      <c r="A1" s="1"/>
      <c r="B1" s="1"/>
      <c r="C1" s="1"/>
      <c r="E1" s="1"/>
      <c r="F1" s="1"/>
      <c r="G1" s="1"/>
      <c r="H1" s="1"/>
      <c r="I1" s="1"/>
      <c r="J1" s="1"/>
      <c r="K1" s="12" t="s">
        <v>46</v>
      </c>
    </row>
    <row r="2" spans="1:11" x14ac:dyDescent="0.5">
      <c r="A2" s="1"/>
      <c r="B2" s="1"/>
      <c r="C2" s="1"/>
      <c r="E2" s="1"/>
      <c r="F2" s="1"/>
      <c r="G2" s="1"/>
      <c r="H2" s="1"/>
      <c r="I2" s="1"/>
      <c r="J2" s="1"/>
      <c r="K2" s="1"/>
    </row>
    <row r="3" spans="1:11" ht="23.5" x14ac:dyDescent="0.5">
      <c r="A3" s="84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5">
      <c r="A4" s="1"/>
      <c r="B4" s="1"/>
      <c r="C4" s="1"/>
      <c r="E4" s="1"/>
      <c r="F4" s="1"/>
      <c r="G4" s="1"/>
      <c r="H4" s="1"/>
      <c r="I4" s="1"/>
      <c r="J4" s="1"/>
      <c r="K4" s="1"/>
    </row>
    <row r="5" spans="1:11" ht="17.5" x14ac:dyDescent="0.5">
      <c r="A5" s="86" t="s">
        <v>1</v>
      </c>
      <c r="B5" s="87"/>
      <c r="C5" s="87"/>
      <c r="D5" s="87"/>
      <c r="E5" s="87"/>
      <c r="F5" s="87"/>
      <c r="G5" s="79"/>
      <c r="H5" s="10" t="s">
        <v>2</v>
      </c>
      <c r="I5" s="1"/>
      <c r="J5" s="1"/>
      <c r="K5" s="1"/>
    </row>
    <row r="6" spans="1:11" x14ac:dyDescent="0.5">
      <c r="A6" s="1"/>
      <c r="B6" s="1"/>
      <c r="C6" s="1"/>
      <c r="E6" s="1"/>
      <c r="F6" s="1"/>
      <c r="G6" s="1"/>
      <c r="H6" s="1"/>
      <c r="I6" s="1"/>
      <c r="J6" s="1"/>
      <c r="K6" s="1"/>
    </row>
    <row r="7" spans="1:11" x14ac:dyDescent="0.5">
      <c r="A7" s="1"/>
      <c r="B7" s="1"/>
      <c r="C7" s="1"/>
      <c r="E7" s="1"/>
      <c r="F7" s="1"/>
      <c r="I7" s="7" t="s">
        <v>59</v>
      </c>
      <c r="J7" s="7"/>
      <c r="K7" s="1"/>
    </row>
    <row r="8" spans="1:11" x14ac:dyDescent="0.5">
      <c r="A8" s="1"/>
      <c r="B8" s="1"/>
      <c r="C8" s="1"/>
      <c r="E8" s="1"/>
      <c r="F8" s="1"/>
      <c r="I8" s="7" t="s">
        <v>30</v>
      </c>
      <c r="J8" s="7"/>
      <c r="K8" s="1"/>
    </row>
    <row r="9" spans="1:11" x14ac:dyDescent="0.5">
      <c r="A9" s="1"/>
      <c r="B9" s="1"/>
      <c r="C9" s="1"/>
      <c r="E9" s="1"/>
      <c r="F9" s="1"/>
      <c r="I9" s="7" t="s">
        <v>31</v>
      </c>
      <c r="J9" s="7"/>
      <c r="K9" s="1"/>
    </row>
    <row r="10" spans="1:11" x14ac:dyDescent="0.5">
      <c r="A10" s="1"/>
      <c r="B10" s="1"/>
      <c r="C10" s="1"/>
      <c r="E10" s="1"/>
      <c r="F10" s="1"/>
      <c r="I10" s="7" t="s">
        <v>32</v>
      </c>
      <c r="J10" s="7"/>
      <c r="K10" s="1"/>
    </row>
    <row r="11" spans="1:11" x14ac:dyDescent="0.5">
      <c r="A11" s="9" t="s">
        <v>3</v>
      </c>
      <c r="B11" s="1"/>
      <c r="C11" s="1"/>
      <c r="E11" s="3"/>
      <c r="F11" s="1"/>
      <c r="I11" s="7" t="s">
        <v>33</v>
      </c>
      <c r="J11" s="7"/>
      <c r="K11" s="1"/>
    </row>
    <row r="12" spans="1:11" x14ac:dyDescent="0.5">
      <c r="A12" s="9" t="s">
        <v>4</v>
      </c>
      <c r="B12" s="1"/>
      <c r="C12" s="1"/>
      <c r="E12" s="1"/>
      <c r="F12" s="1"/>
      <c r="I12" s="7" t="s">
        <v>5</v>
      </c>
      <c r="J12" s="7"/>
      <c r="K12" s="1"/>
    </row>
    <row r="13" spans="1:11" x14ac:dyDescent="0.5">
      <c r="A13" s="1"/>
      <c r="B13" s="1"/>
      <c r="C13" s="1"/>
      <c r="E13" s="1"/>
      <c r="F13" s="1"/>
      <c r="I13" s="7" t="s">
        <v>34</v>
      </c>
      <c r="J13" s="7"/>
      <c r="K13" s="1"/>
    </row>
    <row r="14" spans="1:11" ht="25" customHeight="1" x14ac:dyDescent="0.5">
      <c r="A14" s="88" t="s">
        <v>6</v>
      </c>
      <c r="B14" s="89"/>
      <c r="C14" s="90">
        <f>K42</f>
        <v>0</v>
      </c>
      <c r="D14" s="90"/>
      <c r="E14" s="91"/>
      <c r="F14" s="1"/>
      <c r="G14" s="1"/>
      <c r="H14" s="1"/>
      <c r="I14" s="1"/>
      <c r="J14" s="1"/>
      <c r="K14" s="1"/>
    </row>
    <row r="15" spans="1:11" x14ac:dyDescent="0.5">
      <c r="A15" s="1"/>
      <c r="B15" s="1"/>
      <c r="C15" s="1"/>
      <c r="E15" s="1"/>
      <c r="F15" s="1"/>
      <c r="G15" s="1"/>
      <c r="H15" s="1"/>
      <c r="I15" s="1"/>
      <c r="J15" s="1"/>
      <c r="K15" s="1"/>
    </row>
    <row r="16" spans="1:11" ht="23.5" customHeight="1" x14ac:dyDescent="0.5">
      <c r="A16" s="92" t="s">
        <v>7</v>
      </c>
      <c r="B16" s="92"/>
      <c r="C16" s="93"/>
      <c r="D16" s="94"/>
      <c r="E16" s="95"/>
      <c r="F16" s="1"/>
      <c r="G16" s="1"/>
      <c r="H16" s="1"/>
      <c r="I16" s="1"/>
      <c r="J16" s="1"/>
      <c r="K16" s="1"/>
    </row>
    <row r="17" spans="1:11" ht="23.5" customHeight="1" x14ac:dyDescent="0.5">
      <c r="A17" s="92" t="s">
        <v>8</v>
      </c>
      <c r="B17" s="92"/>
      <c r="C17" s="93"/>
      <c r="D17" s="94"/>
      <c r="E17" s="95"/>
      <c r="F17" s="1"/>
      <c r="G17" s="1"/>
      <c r="H17" s="1"/>
      <c r="I17" s="1"/>
      <c r="J17" s="1"/>
      <c r="K17" s="1"/>
    </row>
    <row r="18" spans="1:11" ht="23.5" customHeight="1" x14ac:dyDescent="0.5">
      <c r="A18" s="92" t="s">
        <v>9</v>
      </c>
      <c r="B18" s="92"/>
      <c r="C18" s="93"/>
      <c r="D18" s="94"/>
      <c r="E18" s="95"/>
      <c r="F18" s="1"/>
      <c r="G18" s="1"/>
      <c r="H18" s="1"/>
      <c r="I18" s="1"/>
      <c r="J18" s="1"/>
      <c r="K18" s="1"/>
    </row>
    <row r="19" spans="1:11" ht="23.5" customHeight="1" x14ac:dyDescent="0.5">
      <c r="A19" s="92" t="s">
        <v>10</v>
      </c>
      <c r="B19" s="92"/>
      <c r="C19" s="93"/>
      <c r="D19" s="94"/>
      <c r="E19" s="95"/>
      <c r="F19" s="1"/>
      <c r="G19" s="1"/>
      <c r="H19" s="1"/>
      <c r="I19" s="1"/>
      <c r="J19" s="1"/>
      <c r="K19" s="1"/>
    </row>
    <row r="20" spans="1:11" ht="24" customHeight="1" x14ac:dyDescent="0.2">
      <c r="A20" s="1"/>
      <c r="B20" s="1"/>
      <c r="C20" s="1"/>
      <c r="E20" s="1"/>
      <c r="F20" s="1"/>
      <c r="G20" s="1"/>
      <c r="H20" s="1"/>
      <c r="I20" s="1"/>
      <c r="J20" s="1"/>
      <c r="K20" s="11" t="s">
        <v>11</v>
      </c>
    </row>
    <row r="21" spans="1:11" ht="24.65" customHeight="1" x14ac:dyDescent="0.5">
      <c r="A21" s="15" t="s">
        <v>12</v>
      </c>
      <c r="B21" s="96" t="s">
        <v>13</v>
      </c>
      <c r="C21" s="96"/>
      <c r="D21" s="15" t="s">
        <v>14</v>
      </c>
      <c r="E21" s="15" t="s">
        <v>15</v>
      </c>
      <c r="F21" s="15" t="s">
        <v>36</v>
      </c>
      <c r="G21" s="15" t="s">
        <v>16</v>
      </c>
      <c r="H21" s="15" t="s">
        <v>17</v>
      </c>
      <c r="I21" s="15" t="s">
        <v>18</v>
      </c>
      <c r="J21" s="15" t="s">
        <v>37</v>
      </c>
      <c r="K21" s="15" t="s">
        <v>40</v>
      </c>
    </row>
    <row r="22" spans="1:11" ht="24.65" customHeight="1" x14ac:dyDescent="0.5">
      <c r="A22" s="97">
        <v>1</v>
      </c>
      <c r="B22" s="99"/>
      <c r="C22" s="100"/>
      <c r="D22" s="4" t="s">
        <v>20</v>
      </c>
      <c r="E22" s="4"/>
      <c r="F22" s="5"/>
      <c r="G22" s="5"/>
      <c r="H22" s="6"/>
      <c r="I22" s="6"/>
      <c r="J22" s="5"/>
      <c r="K22" s="13" t="str">
        <f t="shared" ref="K22:K39" si="0">IF(ISBLANK(J22),"",(J22*G22))</f>
        <v/>
      </c>
    </row>
    <row r="23" spans="1:11" ht="24.65" customHeight="1" x14ac:dyDescent="0.5">
      <c r="A23" s="98"/>
      <c r="B23" s="101"/>
      <c r="C23" s="102"/>
      <c r="D23" s="8" t="s">
        <v>35</v>
      </c>
      <c r="E23" s="16"/>
      <c r="F23" s="13"/>
      <c r="G23" s="20"/>
      <c r="H23" s="21"/>
      <c r="I23" s="14"/>
      <c r="J23" s="5"/>
      <c r="K23" s="13" t="str">
        <f t="shared" si="0"/>
        <v/>
      </c>
    </row>
    <row r="24" spans="1:11" ht="24.65" customHeight="1" x14ac:dyDescent="0.5">
      <c r="A24" s="58"/>
      <c r="B24" s="64"/>
      <c r="C24" s="65"/>
      <c r="D24" s="8" t="s">
        <v>22</v>
      </c>
      <c r="E24" s="16"/>
      <c r="F24" s="13"/>
      <c r="G24" s="24">
        <v>1</v>
      </c>
      <c r="H24" s="25" t="s">
        <v>42</v>
      </c>
      <c r="I24" s="14"/>
      <c r="J24" s="5"/>
      <c r="K24" s="13" t="str">
        <f t="shared" si="0"/>
        <v/>
      </c>
    </row>
    <row r="25" spans="1:11" ht="24.65" customHeight="1" x14ac:dyDescent="0.5">
      <c r="A25" s="58"/>
      <c r="B25" s="64"/>
      <c r="C25" s="65"/>
      <c r="D25" s="8" t="s">
        <v>23</v>
      </c>
      <c r="E25" s="16"/>
      <c r="F25" s="13"/>
      <c r="G25" s="24">
        <v>1</v>
      </c>
      <c r="H25" s="25" t="s">
        <v>42</v>
      </c>
      <c r="I25" s="14"/>
      <c r="J25" s="5"/>
      <c r="K25" s="13" t="str">
        <f t="shared" si="0"/>
        <v/>
      </c>
    </row>
    <row r="26" spans="1:11" ht="24.65" customHeight="1" x14ac:dyDescent="0.5">
      <c r="A26" s="58"/>
      <c r="B26" s="64"/>
      <c r="C26" s="65"/>
      <c r="D26" s="8" t="s">
        <v>24</v>
      </c>
      <c r="E26" s="16"/>
      <c r="F26" s="13"/>
      <c r="G26" s="24">
        <v>1</v>
      </c>
      <c r="H26" s="25" t="s">
        <v>42</v>
      </c>
      <c r="I26" s="14"/>
      <c r="J26" s="5"/>
      <c r="K26" s="13" t="str">
        <f t="shared" si="0"/>
        <v/>
      </c>
    </row>
    <row r="27" spans="1:11" ht="24.65" customHeight="1" x14ac:dyDescent="0.5">
      <c r="A27" s="59"/>
      <c r="B27" s="66"/>
      <c r="C27" s="67"/>
      <c r="D27" s="8" t="s">
        <v>41</v>
      </c>
      <c r="E27" s="16"/>
      <c r="F27" s="13"/>
      <c r="G27" s="24">
        <v>1</v>
      </c>
      <c r="H27" s="25" t="s">
        <v>42</v>
      </c>
      <c r="I27" s="14"/>
      <c r="J27" s="5"/>
      <c r="K27" s="13" t="str">
        <f t="shared" si="0"/>
        <v/>
      </c>
    </row>
    <row r="28" spans="1:11" ht="24.65" customHeight="1" x14ac:dyDescent="0.5">
      <c r="A28" s="97">
        <v>2</v>
      </c>
      <c r="B28" s="99"/>
      <c r="C28" s="100"/>
      <c r="D28" s="4" t="s">
        <v>20</v>
      </c>
      <c r="E28" s="4"/>
      <c r="F28" s="5"/>
      <c r="G28" s="5"/>
      <c r="H28" s="6"/>
      <c r="I28" s="6"/>
      <c r="J28" s="5"/>
      <c r="K28" s="13" t="str">
        <f t="shared" si="0"/>
        <v/>
      </c>
    </row>
    <row r="29" spans="1:11" ht="24.65" customHeight="1" x14ac:dyDescent="0.5">
      <c r="A29" s="98"/>
      <c r="B29" s="101"/>
      <c r="C29" s="102"/>
      <c r="D29" s="8" t="s">
        <v>35</v>
      </c>
      <c r="E29" s="16"/>
      <c r="F29" s="13"/>
      <c r="G29" s="22"/>
      <c r="H29" s="23"/>
      <c r="I29" s="14"/>
      <c r="J29" s="5"/>
      <c r="K29" s="13" t="str">
        <f t="shared" si="0"/>
        <v/>
      </c>
    </row>
    <row r="30" spans="1:11" ht="24.65" customHeight="1" x14ac:dyDescent="0.5">
      <c r="A30" s="98"/>
      <c r="B30" s="101"/>
      <c r="C30" s="102"/>
      <c r="D30" s="4" t="s">
        <v>22</v>
      </c>
      <c r="E30" s="17"/>
      <c r="F30" s="13"/>
      <c r="G30" s="13">
        <v>1</v>
      </c>
      <c r="H30" s="14" t="s">
        <v>42</v>
      </c>
      <c r="I30" s="14"/>
      <c r="J30" s="5"/>
      <c r="K30" s="13" t="str">
        <f t="shared" si="0"/>
        <v/>
      </c>
    </row>
    <row r="31" spans="1:11" ht="24.65" customHeight="1" x14ac:dyDescent="0.5">
      <c r="A31" s="98"/>
      <c r="B31" s="101"/>
      <c r="C31" s="102"/>
      <c r="D31" s="8" t="s">
        <v>23</v>
      </c>
      <c r="E31" s="17"/>
      <c r="F31" s="13"/>
      <c r="G31" s="13">
        <v>1</v>
      </c>
      <c r="H31" s="14" t="s">
        <v>42</v>
      </c>
      <c r="I31" s="14"/>
      <c r="J31" s="5"/>
      <c r="K31" s="13" t="str">
        <f t="shared" si="0"/>
        <v/>
      </c>
    </row>
    <row r="32" spans="1:11" ht="24.65" customHeight="1" x14ac:dyDescent="0.5">
      <c r="A32" s="98"/>
      <c r="B32" s="101"/>
      <c r="C32" s="102"/>
      <c r="D32" s="8" t="s">
        <v>24</v>
      </c>
      <c r="E32" s="17"/>
      <c r="F32" s="13"/>
      <c r="G32" s="13">
        <v>1</v>
      </c>
      <c r="H32" s="14" t="s">
        <v>42</v>
      </c>
      <c r="I32" s="14"/>
      <c r="J32" s="5"/>
      <c r="K32" s="13" t="str">
        <f t="shared" si="0"/>
        <v/>
      </c>
    </row>
    <row r="33" spans="1:11" ht="24.65" customHeight="1" x14ac:dyDescent="0.5">
      <c r="A33" s="59"/>
      <c r="B33" s="66"/>
      <c r="C33" s="67"/>
      <c r="D33" s="8" t="s">
        <v>41</v>
      </c>
      <c r="E33" s="17"/>
      <c r="F33" s="13"/>
      <c r="G33" s="13">
        <v>1</v>
      </c>
      <c r="H33" s="14" t="s">
        <v>42</v>
      </c>
      <c r="I33" s="14"/>
      <c r="J33" s="5"/>
      <c r="K33" s="13" t="str">
        <f t="shared" si="0"/>
        <v/>
      </c>
    </row>
    <row r="34" spans="1:11" ht="24.65" customHeight="1" x14ac:dyDescent="0.5">
      <c r="A34" s="97">
        <v>3</v>
      </c>
      <c r="B34" s="99"/>
      <c r="C34" s="100"/>
      <c r="D34" s="4" t="s">
        <v>20</v>
      </c>
      <c r="E34" s="4"/>
      <c r="F34" s="5"/>
      <c r="G34" s="5"/>
      <c r="H34" s="6"/>
      <c r="I34" s="6"/>
      <c r="J34" s="5"/>
      <c r="K34" s="13" t="str">
        <f t="shared" si="0"/>
        <v/>
      </c>
    </row>
    <row r="35" spans="1:11" ht="24.65" customHeight="1" x14ac:dyDescent="0.5">
      <c r="A35" s="98"/>
      <c r="B35" s="101"/>
      <c r="C35" s="102"/>
      <c r="D35" s="8" t="s">
        <v>35</v>
      </c>
      <c r="E35" s="16"/>
      <c r="F35" s="13"/>
      <c r="G35" s="22"/>
      <c r="H35" s="23"/>
      <c r="I35" s="14"/>
      <c r="J35" s="5"/>
      <c r="K35" s="13" t="str">
        <f t="shared" si="0"/>
        <v/>
      </c>
    </row>
    <row r="36" spans="1:11" ht="24.65" customHeight="1" x14ac:dyDescent="0.5">
      <c r="A36" s="58"/>
      <c r="B36" s="101"/>
      <c r="C36" s="102"/>
      <c r="D36" s="4" t="s">
        <v>22</v>
      </c>
      <c r="E36" s="17"/>
      <c r="F36" s="13"/>
      <c r="G36" s="13">
        <v>1</v>
      </c>
      <c r="H36" s="14" t="s">
        <v>42</v>
      </c>
      <c r="I36" s="14"/>
      <c r="J36" s="5"/>
      <c r="K36" s="13" t="str">
        <f t="shared" si="0"/>
        <v/>
      </c>
    </row>
    <row r="37" spans="1:11" ht="24.65" customHeight="1" x14ac:dyDescent="0.5">
      <c r="A37" s="58"/>
      <c r="B37" s="101"/>
      <c r="C37" s="102"/>
      <c r="D37" s="8" t="s">
        <v>23</v>
      </c>
      <c r="E37" s="17"/>
      <c r="F37" s="13"/>
      <c r="G37" s="13">
        <v>1</v>
      </c>
      <c r="H37" s="14" t="s">
        <v>42</v>
      </c>
      <c r="I37" s="14"/>
      <c r="J37" s="5"/>
      <c r="K37" s="13" t="str">
        <f t="shared" si="0"/>
        <v/>
      </c>
    </row>
    <row r="38" spans="1:11" ht="24.65" customHeight="1" x14ac:dyDescent="0.5">
      <c r="A38" s="58"/>
      <c r="B38" s="101"/>
      <c r="C38" s="102"/>
      <c r="D38" s="8" t="s">
        <v>24</v>
      </c>
      <c r="E38" s="17"/>
      <c r="F38" s="13"/>
      <c r="G38" s="13">
        <v>1</v>
      </c>
      <c r="H38" s="14" t="s">
        <v>42</v>
      </c>
      <c r="I38" s="14"/>
      <c r="J38" s="5"/>
      <c r="K38" s="13" t="str">
        <f t="shared" si="0"/>
        <v/>
      </c>
    </row>
    <row r="39" spans="1:11" ht="24.65" customHeight="1" x14ac:dyDescent="0.5">
      <c r="A39" s="59"/>
      <c r="B39" s="66"/>
      <c r="C39" s="67"/>
      <c r="D39" s="8" t="s">
        <v>41</v>
      </c>
      <c r="E39" s="17"/>
      <c r="F39" s="13"/>
      <c r="G39" s="13">
        <v>1</v>
      </c>
      <c r="H39" s="14" t="s">
        <v>42</v>
      </c>
      <c r="I39" s="14"/>
      <c r="J39" s="5"/>
      <c r="K39" s="13" t="str">
        <f t="shared" si="0"/>
        <v/>
      </c>
    </row>
    <row r="40" spans="1:11" ht="24.65" customHeight="1" x14ac:dyDescent="0.5">
      <c r="A40" s="2"/>
      <c r="B40" s="2"/>
      <c r="C40" s="2"/>
      <c r="E40" s="2"/>
      <c r="F40" s="2"/>
      <c r="G40" s="103" t="s">
        <v>38</v>
      </c>
      <c r="H40" s="104"/>
      <c r="I40" s="104"/>
      <c r="J40" s="105"/>
      <c r="K40" s="5">
        <f>SUM(K22:K39)</f>
        <v>0</v>
      </c>
    </row>
    <row r="41" spans="1:11" ht="24.65" customHeight="1" x14ac:dyDescent="0.5">
      <c r="A41" s="2"/>
      <c r="B41" s="2"/>
      <c r="C41" s="2"/>
      <c r="E41" s="2"/>
      <c r="F41" s="2"/>
      <c r="G41" s="103" t="s">
        <v>27</v>
      </c>
      <c r="H41" s="104"/>
      <c r="I41" s="53"/>
      <c r="J41" s="54"/>
      <c r="K41" s="5">
        <f>INT(K40*0.1)</f>
        <v>0</v>
      </c>
    </row>
    <row r="42" spans="1:11" ht="24.65" customHeight="1" x14ac:dyDescent="0.5">
      <c r="A42" s="2"/>
      <c r="B42" s="2"/>
      <c r="C42" s="2"/>
      <c r="E42" s="2"/>
      <c r="F42" s="2"/>
      <c r="G42" s="103" t="s">
        <v>28</v>
      </c>
      <c r="H42" s="104"/>
      <c r="I42" s="104"/>
      <c r="J42" s="105"/>
      <c r="K42" s="5">
        <f>K40+K41</f>
        <v>0</v>
      </c>
    </row>
  </sheetData>
  <mergeCells count="22">
    <mergeCell ref="G40:J40"/>
    <mergeCell ref="G41:J41"/>
    <mergeCell ref="G42:J42"/>
    <mergeCell ref="A34:A39"/>
    <mergeCell ref="B34:C39"/>
    <mergeCell ref="B21:C21"/>
    <mergeCell ref="A22:A27"/>
    <mergeCell ref="B22:C27"/>
    <mergeCell ref="A28:A33"/>
    <mergeCell ref="B28:C33"/>
    <mergeCell ref="A17:B17"/>
    <mergeCell ref="C17:E17"/>
    <mergeCell ref="A18:B18"/>
    <mergeCell ref="C18:E18"/>
    <mergeCell ref="A19:B19"/>
    <mergeCell ref="C19:E19"/>
    <mergeCell ref="A3:K3"/>
    <mergeCell ref="A5:G5"/>
    <mergeCell ref="A14:B14"/>
    <mergeCell ref="C14:E14"/>
    <mergeCell ref="A16:B16"/>
    <mergeCell ref="C16:E16"/>
  </mergeCells>
  <phoneticPr fontId="1"/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74FE-FEC3-4EED-90F2-0BA4F36EE441}">
  <sheetPr>
    <pageSetUpPr fitToPage="1"/>
  </sheetPr>
  <dimension ref="A1:K42"/>
  <sheetViews>
    <sheetView tabSelected="1" topLeftCell="A20" zoomScale="70" zoomScaleNormal="70" workbookViewId="0">
      <selection activeCell="M35" sqref="M35"/>
    </sheetView>
  </sheetViews>
  <sheetFormatPr defaultRowHeight="14.5" x14ac:dyDescent="0.5"/>
  <cols>
    <col min="1" max="2" width="5.54296875" customWidth="1"/>
    <col min="3" max="3" width="17.54296875" customWidth="1"/>
    <col min="4" max="4" width="33.54296875" customWidth="1"/>
    <col min="5" max="5" width="14.54296875" customWidth="1"/>
    <col min="6" max="6" width="16.54296875" customWidth="1"/>
    <col min="7" max="7" width="10.7265625" customWidth="1"/>
    <col min="8" max="8" width="6.7265625" customWidth="1"/>
    <col min="9" max="9" width="17" customWidth="1"/>
    <col min="10" max="10" width="16.54296875" customWidth="1"/>
    <col min="11" max="11" width="19.54296875" customWidth="1"/>
  </cols>
  <sheetData>
    <row r="1" spans="1:11" x14ac:dyDescent="0.5">
      <c r="A1" s="1"/>
      <c r="B1" s="1"/>
      <c r="C1" s="1"/>
      <c r="E1" s="1"/>
      <c r="F1" s="1"/>
      <c r="G1" s="1"/>
      <c r="H1" s="1"/>
      <c r="I1" s="1"/>
      <c r="J1" s="1"/>
      <c r="K1" s="41" t="s">
        <v>46</v>
      </c>
    </row>
    <row r="2" spans="1:11" x14ac:dyDescent="0.5">
      <c r="A2" s="1"/>
      <c r="B2" s="1"/>
      <c r="C2" s="1"/>
      <c r="E2" s="1"/>
      <c r="F2" s="1"/>
      <c r="G2" s="1"/>
      <c r="H2" s="1"/>
      <c r="I2" s="1"/>
      <c r="J2" s="1"/>
      <c r="K2" s="1"/>
    </row>
    <row r="3" spans="1:11" ht="23.5" x14ac:dyDescent="0.5">
      <c r="A3" s="84" t="s">
        <v>54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5">
      <c r="A4" s="1"/>
      <c r="B4" s="1"/>
      <c r="C4" s="1"/>
      <c r="E4" s="1"/>
      <c r="F4" s="1"/>
      <c r="G4" s="1"/>
      <c r="H4" s="1"/>
      <c r="I4" s="1"/>
      <c r="J4" s="1"/>
      <c r="K4" s="1"/>
    </row>
    <row r="5" spans="1:11" ht="19" x14ac:dyDescent="0.5">
      <c r="A5" s="106" t="s">
        <v>49</v>
      </c>
      <c r="B5" s="107"/>
      <c r="C5" s="107"/>
      <c r="D5" s="107"/>
      <c r="E5" s="107"/>
      <c r="F5" s="107"/>
      <c r="G5" s="108"/>
      <c r="H5" s="10"/>
      <c r="I5" s="1"/>
      <c r="J5" s="1"/>
      <c r="K5" s="1"/>
    </row>
    <row r="6" spans="1:11" x14ac:dyDescent="0.5">
      <c r="A6" s="1"/>
      <c r="B6" s="1"/>
      <c r="C6" s="1"/>
      <c r="E6" s="1"/>
      <c r="F6" s="1"/>
      <c r="G6" s="1"/>
      <c r="H6" s="1"/>
      <c r="I6" s="1"/>
      <c r="J6" s="1"/>
      <c r="K6" s="1"/>
    </row>
    <row r="7" spans="1:11" x14ac:dyDescent="0.5">
      <c r="A7" s="1"/>
      <c r="B7" s="1"/>
      <c r="C7" s="1"/>
      <c r="E7" s="1"/>
      <c r="F7" s="1"/>
      <c r="I7" s="7"/>
      <c r="J7" s="7"/>
      <c r="K7" s="1"/>
    </row>
    <row r="8" spans="1:11" ht="19" x14ac:dyDescent="0.5">
      <c r="A8" s="1"/>
      <c r="B8" s="1"/>
      <c r="C8" s="1"/>
      <c r="E8" s="1"/>
      <c r="F8" s="1"/>
      <c r="H8" s="9" t="s">
        <v>53</v>
      </c>
      <c r="I8" s="40"/>
      <c r="J8" s="9"/>
      <c r="K8" s="9"/>
    </row>
    <row r="9" spans="1:11" ht="19" x14ac:dyDescent="0.5">
      <c r="A9" s="1"/>
      <c r="B9" s="1"/>
      <c r="C9" s="1"/>
      <c r="E9" s="1"/>
      <c r="F9" s="1"/>
      <c r="H9" s="9" t="s">
        <v>52</v>
      </c>
      <c r="I9" s="40"/>
      <c r="J9" s="9"/>
      <c r="K9" s="9"/>
    </row>
    <row r="10" spans="1:11" ht="19" x14ac:dyDescent="0.5">
      <c r="A10" s="1"/>
      <c r="B10" s="1"/>
      <c r="C10" s="1"/>
      <c r="E10" s="1"/>
      <c r="F10" s="1"/>
      <c r="H10" s="40" t="s">
        <v>51</v>
      </c>
      <c r="I10" s="40"/>
      <c r="J10" s="9"/>
      <c r="K10" s="9"/>
    </row>
    <row r="11" spans="1:11" ht="19" x14ac:dyDescent="0.5">
      <c r="A11" s="9" t="s">
        <v>55</v>
      </c>
      <c r="B11" s="1"/>
      <c r="C11" s="1"/>
      <c r="E11" s="3"/>
      <c r="F11" s="1"/>
      <c r="H11" s="9" t="s">
        <v>33</v>
      </c>
      <c r="I11" s="40"/>
      <c r="J11" s="9"/>
      <c r="K11" s="9"/>
    </row>
    <row r="12" spans="1:11" ht="19" x14ac:dyDescent="0.5">
      <c r="A12" s="9"/>
      <c r="B12" s="1"/>
      <c r="C12" s="1"/>
      <c r="E12" s="1"/>
      <c r="F12" s="1"/>
      <c r="H12" s="9" t="s">
        <v>50</v>
      </c>
      <c r="I12" s="40"/>
      <c r="J12" s="9"/>
      <c r="K12" s="9"/>
    </row>
    <row r="13" spans="1:11" ht="19" x14ac:dyDescent="0.5">
      <c r="A13" s="1"/>
      <c r="B13" s="1"/>
      <c r="C13" s="1"/>
      <c r="E13" s="1"/>
      <c r="F13" s="1"/>
      <c r="H13" s="9" t="s">
        <v>34</v>
      </c>
      <c r="I13" s="40"/>
      <c r="J13" s="9"/>
      <c r="K13" s="9"/>
    </row>
    <row r="14" spans="1:11" ht="25" customHeight="1" x14ac:dyDescent="0.5">
      <c r="A14" s="111" t="s">
        <v>56</v>
      </c>
      <c r="B14" s="112"/>
      <c r="C14" s="113"/>
      <c r="D14" s="109">
        <f>K42</f>
        <v>0</v>
      </c>
      <c r="E14" s="110"/>
      <c r="F14" s="1"/>
      <c r="G14" s="1"/>
      <c r="H14" s="1"/>
      <c r="I14" s="1"/>
      <c r="J14" s="1"/>
      <c r="K14" s="1"/>
    </row>
    <row r="15" spans="1:11" x14ac:dyDescent="0.5">
      <c r="A15" s="9"/>
      <c r="B15" s="9"/>
      <c r="C15" s="9"/>
      <c r="E15" s="1"/>
      <c r="F15" s="1"/>
      <c r="G15" s="1"/>
      <c r="H15" s="1"/>
      <c r="I15" s="1"/>
      <c r="J15" s="1"/>
      <c r="K15" s="1"/>
    </row>
    <row r="16" spans="1:11" ht="23.5" customHeight="1" x14ac:dyDescent="0.5">
      <c r="A16" s="111" t="s">
        <v>76</v>
      </c>
      <c r="B16" s="113"/>
      <c r="C16" s="114"/>
      <c r="D16" s="115"/>
      <c r="E16" s="116"/>
      <c r="F16" s="1"/>
      <c r="G16" s="1"/>
      <c r="H16" s="1"/>
      <c r="I16" s="1"/>
      <c r="J16" s="38"/>
      <c r="K16" s="39"/>
    </row>
    <row r="17" spans="1:11" ht="23.5" customHeight="1" x14ac:dyDescent="0.5">
      <c r="A17" s="135" t="s">
        <v>77</v>
      </c>
      <c r="B17" s="136"/>
      <c r="C17" s="137"/>
      <c r="D17" s="115"/>
      <c r="E17" s="116"/>
      <c r="F17" s="1"/>
      <c r="G17" s="1"/>
      <c r="H17" s="1"/>
      <c r="I17" s="1"/>
      <c r="J17" s="1"/>
      <c r="K17" s="1"/>
    </row>
    <row r="18" spans="1:11" ht="23.5" customHeight="1" x14ac:dyDescent="0.5">
      <c r="A18" s="111" t="s">
        <v>78</v>
      </c>
      <c r="B18" s="113"/>
      <c r="C18" s="114"/>
      <c r="D18" s="115"/>
      <c r="E18" s="116"/>
      <c r="F18" s="1"/>
      <c r="G18" s="1"/>
      <c r="H18" s="1"/>
      <c r="I18" s="1"/>
      <c r="J18" s="1"/>
      <c r="K18" s="1"/>
    </row>
    <row r="19" spans="1:11" ht="23.5" customHeight="1" x14ac:dyDescent="0.5">
      <c r="A19" s="111" t="s">
        <v>79</v>
      </c>
      <c r="B19" s="113"/>
      <c r="C19" s="114"/>
      <c r="D19" s="115"/>
      <c r="E19" s="116"/>
      <c r="F19" s="1"/>
      <c r="G19" s="1"/>
      <c r="H19" s="1"/>
      <c r="I19" s="1"/>
      <c r="J19" s="1"/>
      <c r="K19" s="1"/>
    </row>
    <row r="20" spans="1:11" ht="24" customHeight="1" x14ac:dyDescent="0.2">
      <c r="A20" s="1"/>
      <c r="B20" s="1"/>
      <c r="C20" s="1"/>
      <c r="E20" s="1"/>
      <c r="F20" s="1"/>
      <c r="G20" s="1"/>
      <c r="H20" s="1"/>
      <c r="I20" s="1"/>
      <c r="J20" s="1"/>
      <c r="K20" s="11" t="s">
        <v>69</v>
      </c>
    </row>
    <row r="21" spans="1:11" ht="24.65" customHeight="1" x14ac:dyDescent="0.5">
      <c r="A21" s="42" t="s">
        <v>12</v>
      </c>
      <c r="B21" s="122" t="s">
        <v>60</v>
      </c>
      <c r="C21" s="122"/>
      <c r="D21" s="42" t="s">
        <v>61</v>
      </c>
      <c r="E21" s="42" t="s">
        <v>62</v>
      </c>
      <c r="F21" s="42" t="s">
        <v>63</v>
      </c>
      <c r="G21" s="42" t="s">
        <v>64</v>
      </c>
      <c r="H21" s="42" t="s">
        <v>65</v>
      </c>
      <c r="I21" s="42" t="s">
        <v>66</v>
      </c>
      <c r="J21" s="42" t="s">
        <v>67</v>
      </c>
      <c r="K21" s="49" t="s">
        <v>68</v>
      </c>
    </row>
    <row r="22" spans="1:11" ht="24.65" customHeight="1" x14ac:dyDescent="0.5">
      <c r="A22" s="123">
        <v>1</v>
      </c>
      <c r="B22" s="127"/>
      <c r="C22" s="128"/>
      <c r="D22" s="43" t="s">
        <v>70</v>
      </c>
      <c r="E22" s="43"/>
      <c r="F22" s="44"/>
      <c r="G22" s="44"/>
      <c r="H22" s="45"/>
      <c r="I22" s="6" t="str">
        <f>IF(ISBLANK(F22),"",(F22*G22))</f>
        <v/>
      </c>
      <c r="J22" s="44"/>
      <c r="K22" s="13" t="str">
        <f>IF(ISBLANK(J22),"",(J22*G22))</f>
        <v/>
      </c>
    </row>
    <row r="23" spans="1:11" ht="24.65" customHeight="1" x14ac:dyDescent="0.5">
      <c r="A23" s="124"/>
      <c r="B23" s="129"/>
      <c r="C23" s="130"/>
      <c r="D23" s="46" t="s">
        <v>75</v>
      </c>
      <c r="E23" s="16"/>
      <c r="F23" s="13"/>
      <c r="G23" s="44"/>
      <c r="H23" s="45"/>
      <c r="I23" s="14"/>
      <c r="J23" s="44"/>
      <c r="K23" s="13" t="str">
        <f t="shared" ref="K23:K39" si="0">IF(ISBLANK(J23),"",(J23*G23))</f>
        <v/>
      </c>
    </row>
    <row r="24" spans="1:11" ht="24.65" customHeight="1" x14ac:dyDescent="0.5">
      <c r="A24" s="125"/>
      <c r="B24" s="131"/>
      <c r="C24" s="132"/>
      <c r="D24" s="46" t="s">
        <v>71</v>
      </c>
      <c r="E24" s="16"/>
      <c r="F24" s="13"/>
      <c r="G24" s="24">
        <v>1</v>
      </c>
      <c r="H24" s="25" t="s">
        <v>80</v>
      </c>
      <c r="I24" s="14"/>
      <c r="J24" s="44"/>
      <c r="K24" s="13" t="str">
        <f t="shared" si="0"/>
        <v/>
      </c>
    </row>
    <row r="25" spans="1:11" ht="24.65" customHeight="1" x14ac:dyDescent="0.5">
      <c r="A25" s="125"/>
      <c r="B25" s="131"/>
      <c r="C25" s="132"/>
      <c r="D25" s="46" t="s">
        <v>72</v>
      </c>
      <c r="E25" s="16"/>
      <c r="F25" s="13"/>
      <c r="G25" s="24">
        <v>1</v>
      </c>
      <c r="H25" s="25" t="s">
        <v>80</v>
      </c>
      <c r="I25" s="14"/>
      <c r="J25" s="44"/>
      <c r="K25" s="13" t="str">
        <f t="shared" si="0"/>
        <v/>
      </c>
    </row>
    <row r="26" spans="1:11" ht="24.65" customHeight="1" x14ac:dyDescent="0.5">
      <c r="A26" s="125"/>
      <c r="B26" s="131"/>
      <c r="C26" s="132"/>
      <c r="D26" s="46" t="s">
        <v>73</v>
      </c>
      <c r="E26" s="16"/>
      <c r="F26" s="13"/>
      <c r="G26" s="24">
        <v>1</v>
      </c>
      <c r="H26" s="25" t="s">
        <v>80</v>
      </c>
      <c r="I26" s="14"/>
      <c r="J26" s="44"/>
      <c r="K26" s="13" t="str">
        <f t="shared" si="0"/>
        <v/>
      </c>
    </row>
    <row r="27" spans="1:11" ht="24.65" customHeight="1" x14ac:dyDescent="0.5">
      <c r="A27" s="126"/>
      <c r="B27" s="133"/>
      <c r="C27" s="134"/>
      <c r="D27" s="46" t="s">
        <v>74</v>
      </c>
      <c r="E27" s="16"/>
      <c r="F27" s="13"/>
      <c r="G27" s="24">
        <v>1</v>
      </c>
      <c r="H27" s="25" t="s">
        <v>80</v>
      </c>
      <c r="I27" s="14"/>
      <c r="J27" s="44"/>
      <c r="K27" s="13" t="str">
        <f t="shared" si="0"/>
        <v/>
      </c>
    </row>
    <row r="28" spans="1:11" ht="24.65" customHeight="1" x14ac:dyDescent="0.5">
      <c r="A28" s="123">
        <v>2</v>
      </c>
      <c r="B28" s="127"/>
      <c r="C28" s="128"/>
      <c r="D28" s="43" t="s">
        <v>70</v>
      </c>
      <c r="E28" s="43"/>
      <c r="F28" s="44"/>
      <c r="G28" s="44"/>
      <c r="H28" s="45"/>
      <c r="I28" s="6" t="str">
        <f t="shared" ref="I28:I34" si="1">IF(ISBLANK(F28),"",(F28*G28))</f>
        <v/>
      </c>
      <c r="J28" s="44"/>
      <c r="K28" s="13" t="str">
        <f t="shared" si="0"/>
        <v/>
      </c>
    </row>
    <row r="29" spans="1:11" ht="24.65" customHeight="1" x14ac:dyDescent="0.5">
      <c r="A29" s="124"/>
      <c r="B29" s="129"/>
      <c r="C29" s="130"/>
      <c r="D29" s="46" t="s">
        <v>75</v>
      </c>
      <c r="E29" s="16"/>
      <c r="F29" s="13"/>
      <c r="G29" s="47"/>
      <c r="H29" s="48"/>
      <c r="I29" s="14"/>
      <c r="J29" s="44"/>
      <c r="K29" s="13" t="str">
        <f t="shared" si="0"/>
        <v/>
      </c>
    </row>
    <row r="30" spans="1:11" ht="24.65" customHeight="1" x14ac:dyDescent="0.5">
      <c r="A30" s="124"/>
      <c r="B30" s="129"/>
      <c r="C30" s="130"/>
      <c r="D30" s="46" t="s">
        <v>71</v>
      </c>
      <c r="E30" s="16"/>
      <c r="F30" s="13"/>
      <c r="G30" s="24">
        <v>1</v>
      </c>
      <c r="H30" s="25" t="s">
        <v>80</v>
      </c>
      <c r="I30" s="14"/>
      <c r="J30" s="44"/>
      <c r="K30" s="13" t="str">
        <f t="shared" si="0"/>
        <v/>
      </c>
    </row>
    <row r="31" spans="1:11" ht="24.65" customHeight="1" x14ac:dyDescent="0.5">
      <c r="A31" s="124"/>
      <c r="B31" s="129"/>
      <c r="C31" s="130"/>
      <c r="D31" s="46" t="s">
        <v>72</v>
      </c>
      <c r="E31" s="16"/>
      <c r="F31" s="13"/>
      <c r="G31" s="24">
        <v>1</v>
      </c>
      <c r="H31" s="25" t="s">
        <v>80</v>
      </c>
      <c r="I31" s="14"/>
      <c r="J31" s="44"/>
      <c r="K31" s="13" t="str">
        <f t="shared" si="0"/>
        <v/>
      </c>
    </row>
    <row r="32" spans="1:11" ht="24.65" customHeight="1" x14ac:dyDescent="0.5">
      <c r="A32" s="124"/>
      <c r="B32" s="129"/>
      <c r="C32" s="130"/>
      <c r="D32" s="46" t="s">
        <v>73</v>
      </c>
      <c r="E32" s="16"/>
      <c r="F32" s="13"/>
      <c r="G32" s="24">
        <v>1</v>
      </c>
      <c r="H32" s="25" t="s">
        <v>80</v>
      </c>
      <c r="I32" s="14"/>
      <c r="J32" s="44"/>
      <c r="K32" s="13" t="str">
        <f t="shared" si="0"/>
        <v/>
      </c>
    </row>
    <row r="33" spans="1:11" ht="24.65" customHeight="1" x14ac:dyDescent="0.5">
      <c r="A33" s="126"/>
      <c r="B33" s="133"/>
      <c r="C33" s="134"/>
      <c r="D33" s="46" t="s">
        <v>74</v>
      </c>
      <c r="E33" s="16"/>
      <c r="F33" s="13"/>
      <c r="G33" s="24">
        <v>1</v>
      </c>
      <c r="H33" s="25" t="s">
        <v>80</v>
      </c>
      <c r="I33" s="14"/>
      <c r="J33" s="44"/>
      <c r="K33" s="13" t="str">
        <f t="shared" si="0"/>
        <v/>
      </c>
    </row>
    <row r="34" spans="1:11" ht="24.65" customHeight="1" x14ac:dyDescent="0.5">
      <c r="A34" s="123">
        <v>3</v>
      </c>
      <c r="B34" s="127"/>
      <c r="C34" s="128"/>
      <c r="D34" s="43" t="s">
        <v>70</v>
      </c>
      <c r="E34" s="43"/>
      <c r="F34" s="44"/>
      <c r="G34" s="44"/>
      <c r="H34" s="45"/>
      <c r="I34" s="6" t="str">
        <f t="shared" si="1"/>
        <v/>
      </c>
      <c r="J34" s="44"/>
      <c r="K34" s="13" t="str">
        <f t="shared" si="0"/>
        <v/>
      </c>
    </row>
    <row r="35" spans="1:11" ht="24.65" customHeight="1" x14ac:dyDescent="0.5">
      <c r="A35" s="124"/>
      <c r="B35" s="129"/>
      <c r="C35" s="130"/>
      <c r="D35" s="46" t="s">
        <v>75</v>
      </c>
      <c r="E35" s="16"/>
      <c r="F35" s="13"/>
      <c r="G35" s="47"/>
      <c r="H35" s="48"/>
      <c r="I35" s="14"/>
      <c r="J35" s="44"/>
      <c r="K35" s="13" t="str">
        <f t="shared" si="0"/>
        <v/>
      </c>
    </row>
    <row r="36" spans="1:11" ht="24.65" customHeight="1" x14ac:dyDescent="0.5">
      <c r="A36" s="125"/>
      <c r="B36" s="129"/>
      <c r="C36" s="130"/>
      <c r="D36" s="46" t="s">
        <v>71</v>
      </c>
      <c r="E36" s="16"/>
      <c r="F36" s="13"/>
      <c r="G36" s="24">
        <v>1</v>
      </c>
      <c r="H36" s="25" t="s">
        <v>80</v>
      </c>
      <c r="I36" s="14"/>
      <c r="J36" s="44"/>
      <c r="K36" s="13" t="str">
        <f t="shared" si="0"/>
        <v/>
      </c>
    </row>
    <row r="37" spans="1:11" ht="24.65" customHeight="1" x14ac:dyDescent="0.5">
      <c r="A37" s="125"/>
      <c r="B37" s="129"/>
      <c r="C37" s="130"/>
      <c r="D37" s="46" t="s">
        <v>72</v>
      </c>
      <c r="E37" s="16"/>
      <c r="F37" s="13"/>
      <c r="G37" s="24">
        <v>1</v>
      </c>
      <c r="H37" s="25" t="s">
        <v>80</v>
      </c>
      <c r="I37" s="14"/>
      <c r="J37" s="44"/>
      <c r="K37" s="13" t="str">
        <f t="shared" si="0"/>
        <v/>
      </c>
    </row>
    <row r="38" spans="1:11" ht="24.65" customHeight="1" x14ac:dyDescent="0.5">
      <c r="A38" s="125"/>
      <c r="B38" s="129"/>
      <c r="C38" s="130"/>
      <c r="D38" s="46" t="s">
        <v>73</v>
      </c>
      <c r="E38" s="16"/>
      <c r="F38" s="13"/>
      <c r="G38" s="24">
        <v>1</v>
      </c>
      <c r="H38" s="25" t="s">
        <v>80</v>
      </c>
      <c r="I38" s="14"/>
      <c r="J38" s="44"/>
      <c r="K38" s="13" t="str">
        <f t="shared" si="0"/>
        <v/>
      </c>
    </row>
    <row r="39" spans="1:11" ht="24.65" customHeight="1" x14ac:dyDescent="0.5">
      <c r="A39" s="126"/>
      <c r="B39" s="133"/>
      <c r="C39" s="134"/>
      <c r="D39" s="46" t="s">
        <v>74</v>
      </c>
      <c r="E39" s="16"/>
      <c r="F39" s="13"/>
      <c r="G39" s="24">
        <v>1</v>
      </c>
      <c r="H39" s="25" t="s">
        <v>80</v>
      </c>
      <c r="I39" s="14"/>
      <c r="J39" s="44"/>
      <c r="K39" s="13" t="str">
        <f t="shared" si="0"/>
        <v/>
      </c>
    </row>
    <row r="40" spans="1:11" ht="24.65" customHeight="1" x14ac:dyDescent="0.5">
      <c r="A40" s="9"/>
      <c r="B40" s="9"/>
      <c r="C40" s="9"/>
      <c r="D40" s="40"/>
      <c r="E40" s="9"/>
      <c r="F40" s="9"/>
      <c r="G40" s="117" t="s">
        <v>58</v>
      </c>
      <c r="H40" s="118"/>
      <c r="I40" s="118"/>
      <c r="J40" s="119"/>
      <c r="K40" s="5">
        <f>SUM(K22:K39)</f>
        <v>0</v>
      </c>
    </row>
    <row r="41" spans="1:11" ht="24.65" customHeight="1" x14ac:dyDescent="0.5">
      <c r="A41" s="9"/>
      <c r="B41" s="9"/>
      <c r="C41" s="9"/>
      <c r="D41" s="40"/>
      <c r="E41" s="9"/>
      <c r="F41" s="9"/>
      <c r="G41" s="117" t="s">
        <v>57</v>
      </c>
      <c r="H41" s="118"/>
      <c r="I41" s="120"/>
      <c r="J41" s="121"/>
      <c r="K41" s="5">
        <f>INT(K40*0.1)</f>
        <v>0</v>
      </c>
    </row>
    <row r="42" spans="1:11" ht="24.65" customHeight="1" x14ac:dyDescent="0.5">
      <c r="A42" s="9"/>
      <c r="B42" s="9"/>
      <c r="C42" s="9"/>
      <c r="D42" s="40"/>
      <c r="E42" s="9"/>
      <c r="F42" s="9"/>
      <c r="G42" s="117" t="s">
        <v>56</v>
      </c>
      <c r="H42" s="118"/>
      <c r="I42" s="118"/>
      <c r="J42" s="119"/>
      <c r="K42" s="5">
        <f>K40+K41</f>
        <v>0</v>
      </c>
    </row>
  </sheetData>
  <mergeCells count="22">
    <mergeCell ref="A17:C17"/>
    <mergeCell ref="D17:E17"/>
    <mergeCell ref="D18:E18"/>
    <mergeCell ref="D19:E19"/>
    <mergeCell ref="A18:C18"/>
    <mergeCell ref="A19:C19"/>
    <mergeCell ref="G40:J40"/>
    <mergeCell ref="G41:J41"/>
    <mergeCell ref="G42:J42"/>
    <mergeCell ref="B21:C21"/>
    <mergeCell ref="A22:A27"/>
    <mergeCell ref="B22:C27"/>
    <mergeCell ref="A28:A33"/>
    <mergeCell ref="B28:C33"/>
    <mergeCell ref="A34:A39"/>
    <mergeCell ref="B34:C39"/>
    <mergeCell ref="A3:K3"/>
    <mergeCell ref="A5:G5"/>
    <mergeCell ref="D14:E14"/>
    <mergeCell ref="A14:C14"/>
    <mergeCell ref="A16:C16"/>
    <mergeCell ref="D16:E16"/>
  </mergeCells>
  <phoneticPr fontId="1"/>
  <pageMargins left="0.7" right="0.7" top="0.75" bottom="0.75" header="0.3" footer="0.3"/>
  <pageSetup paperSize="9" scale="53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f5e3fc-cf12-4cea-b9e7-4d106235f6e6">
      <Terms xmlns="http://schemas.microsoft.com/office/infopath/2007/PartnerControls"/>
    </lcf76f155ced4ddcb4097134ff3c332f>
    <TaxCatchAll xmlns="f2bb61cd-5cc8-44fe-a88a-b8eb0d89461a" xsi:nil="true"/>
    <_Flow_SignoffStatus xmlns="6ff5e3fc-cf12-4cea-b9e7-4d106235f6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6B4A81789F1F45BD5D14E888430E38" ma:contentTypeVersion="15" ma:contentTypeDescription="新しいドキュメントを作成します。" ma:contentTypeScope="" ma:versionID="cf16c2f954a18ef59c4aed8211b7f4ba">
  <xsd:schema xmlns:xsd="http://www.w3.org/2001/XMLSchema" xmlns:xs="http://www.w3.org/2001/XMLSchema" xmlns:p="http://schemas.microsoft.com/office/2006/metadata/properties" xmlns:ns2="6ff5e3fc-cf12-4cea-b9e7-4d106235f6e6" xmlns:ns3="f2bb61cd-5cc8-44fe-a88a-b8eb0d89461a" targetNamespace="http://schemas.microsoft.com/office/2006/metadata/properties" ma:root="true" ma:fieldsID="812c339add763e7205527e61bc922ef0" ns2:_="" ns3:_="">
    <xsd:import namespace="6ff5e3fc-cf12-4cea-b9e7-4d106235f6e6"/>
    <xsd:import namespace="f2bb61cd-5cc8-44fe-a88a-b8eb0d894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5e3fc-cf12-4cea-b9e7-4d106235f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93f9746-2781-4877-9de6-add67710d5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b61cd-5cc8-44fe-a88a-b8eb0d89461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aa69383-0c40-4105-b566-ba3c2f7ccbf8}" ma:internalName="TaxCatchAll" ma:showField="CatchAllData" ma:web="f2bb61cd-5cc8-44fe-a88a-b8eb0d8946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9008E7-9BC6-448D-A388-318A5B634606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6ff5e3fc-cf12-4cea-b9e7-4d106235f6e6"/>
    <ds:schemaRef ds:uri="http://schemas.openxmlformats.org/package/2006/metadata/core-properties"/>
    <ds:schemaRef ds:uri="f2bb61cd-5cc8-44fe-a88a-b8eb0d89461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FEAD673-9F3E-4304-A2BF-4518D2B18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0150B-6F70-4D73-BDEF-A816E3EA3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f5e3fc-cf12-4cea-b9e7-4d106235f6e6"/>
    <ds:schemaRef ds:uri="f2bb61cd-5cc8-44fe-a88a-b8eb0d894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</vt:lpstr>
      <vt:lpstr>日本語</vt:lpstr>
      <vt:lpstr>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templates-navi.com</dc:creator>
  <cp:keywords/>
  <dc:description/>
  <cp:lastModifiedBy>TAKAHASHI Kana（高橋 加奈）</cp:lastModifiedBy>
  <cp:revision/>
  <cp:lastPrinted>2026-01-13T07:56:16Z</cp:lastPrinted>
  <dcterms:created xsi:type="dcterms:W3CDTF">2015-02-21T07:20:05Z</dcterms:created>
  <dcterms:modified xsi:type="dcterms:W3CDTF">2026-02-10T08:50:13Z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0x010100A66B4A81789F1F45BD5D14E888430E38</vt:lpwstr>
  </property>
  <property fmtid="{D5CDD505-2E9C-101B-9397-08002B2CF9AE}" pid="3" name="MediaServiceImageTags">
    <vt:lpwstr/>
  </property>
</Properties>
</file>